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70" windowHeight="8385"/>
  </bookViews>
  <sheets>
    <sheet name="公司考勤表" sheetId="1" r:id="rId1"/>
  </sheets>
  <calcPr calcId="144525"/>
</workbook>
</file>

<file path=xl/sharedStrings.xml><?xml version="1.0" encoding="utf-8"?>
<sst xmlns="http://schemas.openxmlformats.org/spreadsheetml/2006/main" count="747" uniqueCount="55">
  <si>
    <t>年</t>
  </si>
  <si>
    <t>月</t>
  </si>
  <si>
    <t>考 勤 表</t>
  </si>
  <si>
    <t>自填区域</t>
  </si>
  <si>
    <t>自动计算区域</t>
  </si>
  <si>
    <t>符号代表区域</t>
  </si>
  <si>
    <t>序号</t>
  </si>
  <si>
    <t>姓名</t>
  </si>
  <si>
    <t>部门</t>
  </si>
  <si>
    <t>应出勤（天）</t>
  </si>
  <si>
    <t>实际出勤（天）</t>
  </si>
  <si>
    <t>加班（天）</t>
  </si>
  <si>
    <t>缺勤（天）</t>
  </si>
  <si>
    <t xml:space="preserve">         日期
时间段</t>
  </si>
  <si>
    <t>考勤情况（天）</t>
  </si>
  <si>
    <t>①</t>
  </si>
  <si>
    <t>※</t>
  </si>
  <si>
    <t>□</t>
  </si>
  <si>
    <t>〇</t>
  </si>
  <si>
    <t>×</t>
  </si>
  <si>
    <t>Q</t>
  </si>
  <si>
    <t>★</t>
  </si>
  <si>
    <t>数字</t>
  </si>
  <si>
    <t>出勤</t>
  </si>
  <si>
    <t>病假</t>
  </si>
  <si>
    <t>事假</t>
  </si>
  <si>
    <t>年假</t>
  </si>
  <si>
    <t>旷工</t>
  </si>
  <si>
    <t>公休</t>
  </si>
  <si>
    <t>出差</t>
  </si>
  <si>
    <t>加班</t>
  </si>
  <si>
    <t>姓名1</t>
  </si>
  <si>
    <t>部门1</t>
  </si>
  <si>
    <t>上午</t>
  </si>
  <si>
    <t>下午</t>
  </si>
  <si>
    <t>姓名2</t>
  </si>
  <si>
    <t>部门2</t>
  </si>
  <si>
    <t>姓名3</t>
  </si>
  <si>
    <t>部门3</t>
  </si>
  <si>
    <t>姓名4</t>
  </si>
  <si>
    <t>部门4</t>
  </si>
  <si>
    <t>姓名5</t>
  </si>
  <si>
    <t>部门5</t>
  </si>
  <si>
    <t>姓名6</t>
  </si>
  <si>
    <t>部门6</t>
  </si>
  <si>
    <t>姓名7</t>
  </si>
  <si>
    <t>部门7</t>
  </si>
  <si>
    <t>姓名8</t>
  </si>
  <si>
    <t>部门8</t>
  </si>
  <si>
    <t>姓名9</t>
  </si>
  <si>
    <t>部门9</t>
  </si>
  <si>
    <t>姓名10</t>
  </si>
  <si>
    <t>部门10</t>
  </si>
  <si>
    <t>姓名11</t>
  </si>
  <si>
    <t>部门11</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</si>
</sst>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804]aaa;@"/>
    <numFmt numFmtId="177" formatCode="[$-804]aaaa;@"/>
    <numFmt numFmtId="178" formatCode="d"/>
  </numFmts>
  <fonts count="39">
    <font>
      <sz val="11"/>
      <color theme="1"/>
      <name val="宋体"/>
      <charset val="134"/>
      <scheme val="minor"/>
    </font>
    <font>
      <b/>
      <sz val="11"/>
      <color theme="1"/>
      <name val="微软雅黑"/>
      <charset val="134"/>
    </font>
    <font>
      <sz val="9"/>
      <color theme="1"/>
      <name val="宋体"/>
      <charset val="134"/>
      <scheme val="minor"/>
    </font>
    <font>
      <sz val="9"/>
      <color theme="1"/>
      <name val="华文细黑"/>
      <charset val="134"/>
    </font>
    <font>
      <b/>
      <sz val="18"/>
      <color theme="0"/>
      <name val="微软雅黑"/>
      <charset val="134"/>
    </font>
    <font>
      <b/>
      <sz val="9"/>
      <color theme="0"/>
      <name val="华文细黑"/>
      <charset val="134"/>
    </font>
    <font>
      <b/>
      <sz val="10"/>
      <color theme="0"/>
      <name val="华文细黑"/>
      <charset val="134"/>
    </font>
    <font>
      <b/>
      <sz val="10"/>
      <color theme="8" tint="-0.5"/>
      <name val="华文细黑"/>
      <charset val="134"/>
    </font>
    <font>
      <b/>
      <sz val="10"/>
      <color theme="1"/>
      <name val="华文细黑"/>
      <charset val="134"/>
    </font>
    <font>
      <b/>
      <sz val="10"/>
      <color rgb="FF4C6840"/>
      <name val="华文细黑"/>
      <charset val="134"/>
    </font>
    <font>
      <b/>
      <sz val="12"/>
      <color theme="1"/>
      <name val="微软雅黑"/>
      <charset val="134"/>
    </font>
    <font>
      <b/>
      <sz val="9"/>
      <color theme="0"/>
      <name val="微软雅黑"/>
      <charset val="134"/>
    </font>
    <font>
      <sz val="9"/>
      <color theme="0"/>
      <name val="华文细黑"/>
      <charset val="134"/>
    </font>
    <font>
      <sz val="9.5"/>
      <color theme="1"/>
      <name val="华文细黑"/>
      <charset val="134"/>
    </font>
    <font>
      <b/>
      <sz val="14"/>
      <color theme="0"/>
      <name val="微软雅黑"/>
      <charset val="134"/>
    </font>
    <font>
      <b/>
      <sz val="10"/>
      <color theme="0"/>
      <name val="Calibri"/>
      <charset val="134"/>
    </font>
    <font>
      <b/>
      <sz val="10"/>
      <color theme="0"/>
      <name val="SimSun"/>
      <charset val="134"/>
    </font>
    <font>
      <b/>
      <sz val="10"/>
      <color theme="0"/>
      <name val="微软雅黑"/>
      <charset val="134"/>
    </font>
    <font>
      <b/>
      <sz val="10"/>
      <color theme="0"/>
      <name val="Arial"/>
      <charset val="134"/>
    </font>
    <font>
      <b/>
      <sz val="10"/>
      <color theme="0"/>
      <name val="Wingdings 2"/>
      <charset val="134"/>
    </font>
    <font>
      <sz val="11"/>
      <color theme="1"/>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b/>
      <sz val="15"/>
      <color theme="3"/>
      <name val="宋体"/>
      <charset val="134"/>
      <scheme val="minor"/>
    </font>
    <font>
      <b/>
      <sz val="13"/>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7">
    <fill>
      <patternFill patternType="none"/>
    </fill>
    <fill>
      <patternFill patternType="gray125"/>
    </fill>
    <fill>
      <patternFill patternType="solid">
        <fgColor rgb="FF4C6840"/>
        <bgColor indexed="64"/>
      </patternFill>
    </fill>
    <fill>
      <patternFill patternType="solid">
        <fgColor theme="0"/>
        <bgColor indexed="64"/>
      </patternFill>
    </fill>
    <fill>
      <patternFill patternType="solid">
        <fgColor rgb="FFEAF0E7"/>
        <bgColor indexed="64"/>
      </patternFill>
    </fill>
    <fill>
      <patternFill patternType="solid">
        <fgColor theme="0" tint="-0.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s>
  <borders count="32">
    <border>
      <left/>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theme="1" tint="0.05"/>
      </right>
      <top/>
      <bottom style="thin">
        <color theme="1" tint="0.05"/>
      </bottom>
      <diagonal/>
    </border>
    <border>
      <left style="thin">
        <color theme="1" tint="0.05"/>
      </left>
      <right style="thin">
        <color theme="1" tint="0.05"/>
      </right>
      <top/>
      <bottom style="thin">
        <color theme="1" tint="0.05"/>
      </bottom>
      <diagonal/>
    </border>
    <border>
      <left style="medium">
        <color auto="1"/>
      </left>
      <right style="thin">
        <color theme="1" tint="0.05"/>
      </right>
      <top style="thin">
        <color theme="1" tint="0.05"/>
      </top>
      <bottom style="thin">
        <color theme="1" tint="0.05"/>
      </bottom>
      <diagonal/>
    </border>
    <border>
      <left style="thin">
        <color theme="1" tint="0.05"/>
      </left>
      <right style="thin">
        <color theme="1" tint="0.05"/>
      </right>
      <top style="thin">
        <color theme="1" tint="0.05"/>
      </top>
      <bottom style="thin">
        <color theme="1" tint="0.05"/>
      </bottom>
      <diagonal/>
    </border>
    <border>
      <left style="medium">
        <color auto="1"/>
      </left>
      <right style="thin">
        <color theme="1" tint="0.05"/>
      </right>
      <top style="thin">
        <color theme="1" tint="0.05"/>
      </top>
      <bottom style="medium">
        <color auto="1"/>
      </bottom>
      <diagonal/>
    </border>
    <border>
      <left style="thin">
        <color theme="1" tint="0.05"/>
      </left>
      <right style="thin">
        <color theme="1" tint="0.05"/>
      </right>
      <top style="thin">
        <color theme="1" tint="0.05"/>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diagonalDown="1">
      <left style="thin">
        <color theme="1" tint="0.05"/>
      </left>
      <right style="thin">
        <color theme="1" tint="0.05"/>
      </right>
      <top/>
      <bottom style="thin">
        <color theme="1" tint="0.05"/>
      </bottom>
      <diagonal style="thin">
        <color auto="1"/>
      </diagonal>
    </border>
    <border diagonalDown="1">
      <left style="thin">
        <color theme="1" tint="0.05"/>
      </left>
      <right style="thin">
        <color theme="1" tint="0.05"/>
      </right>
      <top style="thin">
        <color theme="1" tint="0.05"/>
      </top>
      <bottom style="thin">
        <color theme="1" tint="0.05"/>
      </bottom>
      <diagonal style="thin">
        <color auto="1"/>
      </diagonal>
    </border>
    <border>
      <left style="thin">
        <color theme="1" tint="0.05"/>
      </left>
      <right/>
      <top/>
      <bottom style="thin">
        <color theme="1" tint="0.05"/>
      </bottom>
      <diagonal/>
    </border>
    <border>
      <left style="thin">
        <color theme="1" tint="0.05"/>
      </left>
      <right/>
      <top style="thin">
        <color theme="1" tint="0.05"/>
      </top>
      <bottom style="thin">
        <color theme="1" tint="0.05"/>
      </bottom>
      <diagonal/>
    </border>
    <border>
      <left style="thin">
        <color theme="1" tint="0.05"/>
      </left>
      <right style="medium">
        <color auto="1"/>
      </right>
      <top style="thin">
        <color theme="1" tint="0.05"/>
      </top>
      <bottom style="thin">
        <color theme="1" tint="0.05"/>
      </bottom>
      <diagonal/>
    </border>
    <border>
      <left style="thin">
        <color theme="1" tint="0.05"/>
      </left>
      <right style="medium">
        <color auto="1"/>
      </right>
      <top style="thin">
        <color theme="1" tint="0.05"/>
      </top>
      <bottom style="medium">
        <color auto="1"/>
      </bottom>
      <diagonal/>
    </border>
    <border>
      <left/>
      <right style="medium">
        <color auto="1"/>
      </right>
      <top style="medium">
        <color auto="1"/>
      </top>
      <bottom/>
      <diagonal/>
    </border>
    <border>
      <left/>
      <right style="medium">
        <color auto="1"/>
      </right>
      <top style="thin">
        <color auto="1"/>
      </top>
      <bottom style="thin">
        <color auto="1"/>
      </bottom>
      <diagonal/>
    </border>
    <border>
      <left style="medium">
        <color theme="1"/>
      </left>
      <right style="thin">
        <color theme="1" tint="0.05"/>
      </right>
      <top/>
      <bottom style="thin">
        <color theme="1" tint="0.05"/>
      </bottom>
      <diagonal/>
    </border>
    <border>
      <left style="thin">
        <color theme="1" tint="0.05"/>
      </left>
      <right style="medium">
        <color auto="1"/>
      </right>
      <top/>
      <bottom style="thin">
        <color theme="1" tint="0.05"/>
      </bottom>
      <diagonal/>
    </border>
    <border>
      <left style="medium">
        <color theme="1"/>
      </left>
      <right style="thin">
        <color theme="1" tint="0.05"/>
      </right>
      <top style="thin">
        <color theme="1" tint="0.05"/>
      </top>
      <bottom style="thin">
        <color theme="1" tint="0.05"/>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2" borderId="0" applyNumberFormat="0" applyBorder="0" applyAlignment="0" applyProtection="0">
      <alignment vertical="center"/>
    </xf>
    <xf numFmtId="0" fontId="28" fillId="15"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8" borderId="0" applyNumberFormat="0" applyBorder="0" applyAlignment="0" applyProtection="0">
      <alignment vertical="center"/>
    </xf>
    <xf numFmtId="0" fontId="26" fillId="13" borderId="0" applyNumberFormat="0" applyBorder="0" applyAlignment="0" applyProtection="0">
      <alignment vertical="center"/>
    </xf>
    <xf numFmtId="43" fontId="0" fillId="0" borderId="0" applyFont="0" applyFill="0" applyBorder="0" applyAlignment="0" applyProtection="0">
      <alignment vertical="center"/>
    </xf>
    <xf numFmtId="0" fontId="23"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6" borderId="27" applyNumberFormat="0" applyFont="0" applyAlignment="0" applyProtection="0">
      <alignment vertical="center"/>
    </xf>
    <xf numFmtId="0" fontId="23" fillId="21" borderId="0" applyNumberFormat="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0" borderId="25" applyNumberFormat="0" applyFill="0" applyAlignment="0" applyProtection="0">
      <alignment vertical="center"/>
    </xf>
    <xf numFmtId="0" fontId="23" fillId="18" borderId="0" applyNumberFormat="0" applyBorder="0" applyAlignment="0" applyProtection="0">
      <alignment vertical="center"/>
    </xf>
    <xf numFmtId="0" fontId="21" fillId="0" borderId="24" applyNumberFormat="0" applyFill="0" applyAlignment="0" applyProtection="0">
      <alignment vertical="center"/>
    </xf>
    <xf numFmtId="0" fontId="23" fillId="25" borderId="0" applyNumberFormat="0" applyBorder="0" applyAlignment="0" applyProtection="0">
      <alignment vertical="center"/>
    </xf>
    <xf numFmtId="0" fontId="33" fillId="33" borderId="28" applyNumberFormat="0" applyAlignment="0" applyProtection="0">
      <alignment vertical="center"/>
    </xf>
    <xf numFmtId="0" fontId="34" fillId="33" borderId="26" applyNumberFormat="0" applyAlignment="0" applyProtection="0">
      <alignment vertical="center"/>
    </xf>
    <xf numFmtId="0" fontId="35" fillId="35" borderId="29" applyNumberFormat="0" applyAlignment="0" applyProtection="0">
      <alignment vertical="center"/>
    </xf>
    <xf numFmtId="0" fontId="20" fillId="7" borderId="0" applyNumberFormat="0" applyBorder="0" applyAlignment="0" applyProtection="0">
      <alignment vertical="center"/>
    </xf>
    <xf numFmtId="0" fontId="23" fillId="24" borderId="0" applyNumberFormat="0" applyBorder="0" applyAlignment="0" applyProtection="0">
      <alignment vertical="center"/>
    </xf>
    <xf numFmtId="0" fontId="36" fillId="0" borderId="30" applyNumberFormat="0" applyFill="0" applyAlignment="0" applyProtection="0">
      <alignment vertical="center"/>
    </xf>
    <xf numFmtId="0" fontId="37" fillId="0" borderId="31" applyNumberFormat="0" applyFill="0" applyAlignment="0" applyProtection="0">
      <alignment vertical="center"/>
    </xf>
    <xf numFmtId="0" fontId="38" fillId="36" borderId="0" applyNumberFormat="0" applyBorder="0" applyAlignment="0" applyProtection="0">
      <alignment vertical="center"/>
    </xf>
    <xf numFmtId="0" fontId="27" fillId="14"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20" fillId="34" borderId="0" applyNumberFormat="0" applyBorder="0" applyAlignment="0" applyProtection="0">
      <alignment vertical="center"/>
    </xf>
    <xf numFmtId="0" fontId="20" fillId="6"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3" fillId="10" borderId="0" applyNumberFormat="0" applyBorder="0" applyAlignment="0" applyProtection="0">
      <alignment vertical="center"/>
    </xf>
    <xf numFmtId="0" fontId="23" fillId="23" borderId="0" applyNumberFormat="0" applyBorder="0" applyAlignment="0" applyProtection="0">
      <alignment vertical="center"/>
    </xf>
    <xf numFmtId="0" fontId="20" fillId="28" borderId="0" applyNumberFormat="0" applyBorder="0" applyAlignment="0" applyProtection="0">
      <alignment vertical="center"/>
    </xf>
    <xf numFmtId="0" fontId="20" fillId="17" borderId="0" applyNumberFormat="0" applyBorder="0" applyAlignment="0" applyProtection="0">
      <alignment vertical="center"/>
    </xf>
    <xf numFmtId="0" fontId="23" fillId="27" borderId="0" applyNumberFormat="0" applyBorder="0" applyAlignment="0" applyProtection="0">
      <alignment vertical="center"/>
    </xf>
    <xf numFmtId="0" fontId="20" fillId="20" borderId="0" applyNumberFormat="0" applyBorder="0" applyAlignment="0" applyProtection="0">
      <alignment vertical="center"/>
    </xf>
    <xf numFmtId="0" fontId="23" fillId="9" borderId="0" applyNumberFormat="0" applyBorder="0" applyAlignment="0" applyProtection="0">
      <alignment vertical="center"/>
    </xf>
    <xf numFmtId="0" fontId="23" fillId="11" borderId="0" applyNumberFormat="0" applyBorder="0" applyAlignment="0" applyProtection="0">
      <alignment vertical="center"/>
    </xf>
    <xf numFmtId="0" fontId="20" fillId="16" borderId="0" applyNumberFormat="0" applyBorder="0" applyAlignment="0" applyProtection="0">
      <alignment vertical="center"/>
    </xf>
    <xf numFmtId="0" fontId="23" fillId="22" borderId="0" applyNumberFormat="0" applyBorder="0" applyAlignment="0" applyProtection="0">
      <alignment vertical="center"/>
    </xf>
  </cellStyleXfs>
  <cellXfs count="67">
    <xf numFmtId="0" fontId="0" fillId="0" borderId="0" xfId="0">
      <alignment vertical="center"/>
    </xf>
    <xf numFmtId="0" fontId="0" fillId="0" borderId="0" xfId="0" applyFont="1" applyFill="1" applyAlignment="1">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horizontal="center" vertical="center"/>
    </xf>
    <xf numFmtId="57" fontId="4" fillId="2" borderId="1" xfId="0" applyNumberFormat="1" applyFont="1" applyFill="1" applyBorder="1" applyAlignment="1">
      <alignment vertical="center"/>
    </xf>
    <xf numFmtId="0" fontId="4" fillId="2" borderId="2" xfId="0" applyFont="1" applyFill="1" applyBorder="1" applyAlignment="1">
      <alignment vertical="center"/>
    </xf>
    <xf numFmtId="0" fontId="1" fillId="0" borderId="0" xfId="0" applyFont="1" applyFill="1" applyAlignment="1">
      <alignment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wrapText="1"/>
    </xf>
    <xf numFmtId="0" fontId="7"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9" fillId="4" borderId="8" xfId="0" applyFont="1" applyFill="1" applyBorder="1" applyAlignment="1">
      <alignment horizontal="center" vertical="center"/>
    </xf>
    <xf numFmtId="0" fontId="7"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9" fillId="4" borderId="10" xfId="0" applyFont="1" applyFill="1" applyBorder="1" applyAlignment="1">
      <alignment horizontal="center" vertical="center"/>
    </xf>
    <xf numFmtId="0" fontId="3" fillId="5" borderId="0" xfId="0" applyFont="1" applyFill="1" applyAlignment="1">
      <alignment vertical="center"/>
    </xf>
    <xf numFmtId="0" fontId="2" fillId="5" borderId="0" xfId="0" applyFont="1" applyFill="1" applyAlignment="1">
      <alignment vertical="center"/>
    </xf>
    <xf numFmtId="0" fontId="4" fillId="2" borderId="2"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5" fillId="2" borderId="13" xfId="0" applyNumberFormat="1" applyFont="1" applyFill="1" applyBorder="1" applyAlignment="1">
      <alignment horizontal="justify" wrapText="1"/>
    </xf>
    <xf numFmtId="177" fontId="11" fillId="2" borderId="6" xfId="0" applyNumberFormat="1" applyFont="1" applyFill="1" applyBorder="1" applyAlignment="1">
      <alignment horizontal="center" vertical="center" wrapText="1"/>
    </xf>
    <xf numFmtId="0" fontId="5" fillId="2" borderId="14" xfId="0" applyNumberFormat="1" applyFont="1" applyFill="1" applyBorder="1" applyAlignment="1">
      <alignment horizontal="justify" wrapText="1"/>
    </xf>
    <xf numFmtId="176" fontId="11" fillId="2" borderId="8" xfId="0" applyNumberFormat="1" applyFont="1" applyFill="1" applyBorder="1" applyAlignment="1">
      <alignment horizontal="center" vertical="center" wrapText="1"/>
    </xf>
    <xf numFmtId="178" fontId="12" fillId="2" borderId="8" xfId="0" applyNumberFormat="1" applyFont="1" applyFill="1" applyBorder="1" applyAlignment="1">
      <alignment horizontal="center" vertical="center"/>
    </xf>
    <xf numFmtId="0" fontId="13" fillId="3" borderId="8" xfId="0" applyFont="1" applyFill="1" applyBorder="1" applyAlignment="1">
      <alignment horizontal="center" vertical="center"/>
    </xf>
    <xf numFmtId="0" fontId="9" fillId="4" borderId="8" xfId="0" applyNumberFormat="1" applyFont="1" applyFill="1" applyBorder="1" applyAlignment="1">
      <alignment horizontal="center" vertical="center"/>
    </xf>
    <xf numFmtId="0" fontId="13" fillId="3" borderId="8" xfId="0" applyNumberFormat="1" applyFont="1" applyFill="1" applyBorder="1" applyAlignment="1">
      <alignment horizontal="center" vertical="center"/>
    </xf>
    <xf numFmtId="0" fontId="9" fillId="4" borderId="10" xfId="0" applyNumberFormat="1" applyFont="1" applyFill="1" applyBorder="1" applyAlignment="1">
      <alignment horizontal="center" vertical="center"/>
    </xf>
    <xf numFmtId="0" fontId="13" fillId="3" borderId="10" xfId="0" applyNumberFormat="1" applyFont="1" applyFill="1" applyBorder="1" applyAlignment="1">
      <alignment horizontal="center" vertical="center"/>
    </xf>
    <xf numFmtId="0" fontId="13" fillId="3" borderId="10" xfId="0" applyFont="1" applyFill="1" applyBorder="1" applyAlignment="1">
      <alignment horizontal="center" vertical="center"/>
    </xf>
    <xf numFmtId="0" fontId="0" fillId="5" borderId="0" xfId="0" applyFont="1" applyFill="1" applyAlignment="1">
      <alignment horizontal="center" vertical="center"/>
    </xf>
    <xf numFmtId="0" fontId="4" fillId="2" borderId="2" xfId="0" applyFont="1" applyFill="1" applyBorder="1" applyAlignment="1">
      <alignment horizontal="left" vertical="center"/>
    </xf>
    <xf numFmtId="177" fontId="11" fillId="2" borderId="15" xfId="0" applyNumberFormat="1" applyFont="1" applyFill="1" applyBorder="1" applyAlignment="1">
      <alignment horizontal="center" vertical="center" wrapText="1"/>
    </xf>
    <xf numFmtId="176" fontId="11" fillId="2" borderId="16" xfId="0" applyNumberFormat="1" applyFont="1" applyFill="1" applyBorder="1" applyAlignment="1">
      <alignment horizontal="center" vertical="center" wrapText="1"/>
    </xf>
    <xf numFmtId="178" fontId="12" fillId="2" borderId="16" xfId="0" applyNumberFormat="1" applyFont="1" applyFill="1" applyBorder="1" applyAlignment="1">
      <alignment horizontal="center" vertical="center"/>
    </xf>
    <xf numFmtId="0" fontId="13" fillId="3" borderId="16" xfId="0" applyFont="1" applyFill="1" applyBorder="1" applyAlignment="1">
      <alignment horizontal="center" vertical="center"/>
    </xf>
    <xf numFmtId="0" fontId="13" fillId="3" borderId="16" xfId="0" applyNumberFormat="1" applyFont="1" applyFill="1" applyBorder="1" applyAlignment="1">
      <alignment horizontal="center" vertical="center"/>
    </xf>
    <xf numFmtId="0" fontId="13" fillId="3" borderId="17" xfId="0" applyFont="1" applyFill="1" applyBorder="1" applyAlignment="1">
      <alignment horizontal="center" vertical="center"/>
    </xf>
    <xf numFmtId="0" fontId="13" fillId="3" borderId="17" xfId="0" applyNumberFormat="1" applyFont="1" applyFill="1" applyBorder="1" applyAlignment="1">
      <alignment horizontal="center" vertical="center"/>
    </xf>
    <xf numFmtId="0" fontId="13" fillId="3" borderId="18" xfId="0" applyNumberFormat="1" applyFont="1" applyFill="1" applyBorder="1" applyAlignment="1">
      <alignment horizontal="center" vertical="center"/>
    </xf>
    <xf numFmtId="0" fontId="14" fillId="2" borderId="1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15" fillId="2" borderId="2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7" fillId="2" borderId="8" xfId="0" applyFont="1" applyFill="1" applyBorder="1" applyAlignment="1">
      <alignment horizontal="center" vertical="center"/>
    </xf>
    <xf numFmtId="0" fontId="18" fillId="2" borderId="8" xfId="0" applyFont="1" applyFill="1" applyBorder="1" applyAlignment="1">
      <alignment horizontal="center" vertical="center"/>
    </xf>
    <xf numFmtId="0" fontId="19" fillId="2" borderId="8" xfId="0" applyFont="1" applyFill="1" applyBorder="1" applyAlignment="1">
      <alignment horizontal="center" vertical="center"/>
    </xf>
    <xf numFmtId="0" fontId="17" fillId="2" borderId="17" xfId="0" applyFont="1" applyFill="1" applyBorder="1" applyAlignment="1">
      <alignment horizontal="center" vertical="center"/>
    </xf>
    <xf numFmtId="0" fontId="6" fillId="2" borderId="23" xfId="0" applyFont="1" applyFill="1" applyBorder="1" applyAlignment="1">
      <alignment vertical="center"/>
    </xf>
    <xf numFmtId="0" fontId="6" fillId="2" borderId="8" xfId="0" applyFont="1" applyFill="1" applyBorder="1" applyAlignment="1">
      <alignment vertical="center"/>
    </xf>
    <xf numFmtId="0" fontId="6" fillId="2" borderId="17" xfId="0" applyFont="1" applyFill="1" applyBorder="1" applyAlignment="1">
      <alignment vertical="center"/>
    </xf>
    <xf numFmtId="0" fontId="9" fillId="4" borderId="23"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theme="1"/>
      </font>
      <fill>
        <patternFill patternType="solid">
          <bgColor theme="9" tint="0.8"/>
        </patternFill>
      </fill>
    </dxf>
    <dxf>
      <font>
        <color theme="1"/>
      </font>
      <fill>
        <patternFill patternType="solid">
          <bgColor rgb="FFEDFFC6"/>
        </patternFill>
      </fill>
    </dxf>
    <dxf>
      <fill>
        <patternFill patternType="solid">
          <bgColor theme="0" tint="-0.2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51"/>
  <sheetViews>
    <sheetView showGridLines="0" tabSelected="1" workbookViewId="0">
      <selection activeCell="M9" sqref="M9"/>
    </sheetView>
  </sheetViews>
  <sheetFormatPr defaultColWidth="9" defaultRowHeight="13.5"/>
  <cols>
    <col min="1" max="1" width="1.75" style="1" customWidth="1"/>
    <col min="2" max="2" width="3.375" style="4" customWidth="1"/>
    <col min="3" max="4" width="8.625" style="3" customWidth="1"/>
    <col min="5" max="6" width="6.25" style="3" customWidth="1"/>
    <col min="7" max="7" width="7.125" style="3" customWidth="1"/>
    <col min="8" max="8" width="6.75" style="3" customWidth="1"/>
    <col min="9" max="9" width="8.75" style="3" customWidth="1"/>
    <col min="10" max="40" width="2.925" style="5" customWidth="1"/>
    <col min="41" max="41" width="5.375" style="4" customWidth="1"/>
    <col min="42" max="43" width="4.375" style="4" customWidth="1"/>
    <col min="44" max="44" width="4.25" style="4" customWidth="1"/>
    <col min="45" max="45" width="4.125" style="4" customWidth="1"/>
    <col min="46" max="47" width="4" style="4" customWidth="1"/>
    <col min="48" max="48" width="4.75" style="4" customWidth="1"/>
    <col min="49" max="49" width="1.5" customWidth="1"/>
  </cols>
  <sheetData>
    <row r="1" ht="7" customHeight="1"/>
    <row r="2" s="1" customFormat="1" ht="37" customHeight="1" spans="2:48">
      <c r="B2" s="6"/>
      <c r="C2" s="7"/>
      <c r="D2" s="7"/>
      <c r="E2" s="7"/>
      <c r="F2" s="7"/>
      <c r="G2" s="7"/>
      <c r="H2" s="7"/>
      <c r="I2" s="7"/>
      <c r="J2" s="25"/>
      <c r="K2" s="25"/>
      <c r="L2" s="25"/>
      <c r="M2" s="25"/>
      <c r="N2" s="25">
        <v>2019</v>
      </c>
      <c r="O2" s="25"/>
      <c r="P2" s="25"/>
      <c r="Q2" s="25"/>
      <c r="R2" s="25" t="s">
        <v>0</v>
      </c>
      <c r="S2" s="25">
        <v>4</v>
      </c>
      <c r="T2" s="25" t="s">
        <v>1</v>
      </c>
      <c r="U2" s="40" t="s">
        <v>2</v>
      </c>
      <c r="V2" s="40"/>
      <c r="W2" s="40"/>
      <c r="X2" s="40"/>
      <c r="Y2" s="40"/>
      <c r="Z2" s="40"/>
      <c r="AA2" s="40"/>
      <c r="AB2" s="40"/>
      <c r="AC2" s="40"/>
      <c r="AD2" s="40"/>
      <c r="AE2" s="40"/>
      <c r="AF2" s="40"/>
      <c r="AG2" s="40"/>
      <c r="AH2" s="40"/>
      <c r="AI2" s="25"/>
      <c r="AJ2" s="25"/>
      <c r="AK2" s="25"/>
      <c r="AL2" s="25"/>
      <c r="AM2" s="25"/>
      <c r="AN2" s="25"/>
      <c r="AO2" s="7"/>
      <c r="AP2" s="7"/>
      <c r="AQ2" s="7"/>
      <c r="AR2" s="7"/>
      <c r="AS2" s="7"/>
      <c r="AT2" s="7"/>
      <c r="AU2" s="7"/>
      <c r="AV2" s="49"/>
    </row>
    <row r="3" s="2" customFormat="1" ht="24" customHeight="1" spans="1:48">
      <c r="A3" s="8"/>
      <c r="B3" s="9" t="s">
        <v>3</v>
      </c>
      <c r="C3" s="10"/>
      <c r="D3" s="10"/>
      <c r="E3" s="10"/>
      <c r="F3" s="10" t="s">
        <v>4</v>
      </c>
      <c r="G3" s="10"/>
      <c r="H3" s="10"/>
      <c r="I3" s="26" t="s">
        <v>5</v>
      </c>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50" t="s">
        <v>4</v>
      </c>
      <c r="AP3" s="51"/>
      <c r="AQ3" s="51"/>
      <c r="AR3" s="51"/>
      <c r="AS3" s="51"/>
      <c r="AT3" s="51"/>
      <c r="AU3" s="51"/>
      <c r="AV3" s="52"/>
    </row>
    <row r="4" s="1" customFormat="1" ht="17" customHeight="1" spans="2:48">
      <c r="B4" s="11" t="s">
        <v>6</v>
      </c>
      <c r="C4" s="12" t="s">
        <v>7</v>
      </c>
      <c r="D4" s="12" t="s">
        <v>8</v>
      </c>
      <c r="E4" s="13" t="s">
        <v>9</v>
      </c>
      <c r="F4" s="13" t="s">
        <v>10</v>
      </c>
      <c r="G4" s="13" t="s">
        <v>11</v>
      </c>
      <c r="H4" s="13" t="s">
        <v>12</v>
      </c>
      <c r="I4" s="28" t="s">
        <v>13</v>
      </c>
      <c r="J4" s="29" t="str">
        <f t="shared" ref="J4:AN4" si="0">IF(J6&lt;&gt;"","周","")</f>
        <v>周</v>
      </c>
      <c r="K4" s="29" t="str">
        <f t="shared" si="0"/>
        <v>周</v>
      </c>
      <c r="L4" s="29" t="str">
        <f t="shared" si="0"/>
        <v>周</v>
      </c>
      <c r="M4" s="29" t="str">
        <f t="shared" si="0"/>
        <v>周</v>
      </c>
      <c r="N4" s="29" t="str">
        <f t="shared" si="0"/>
        <v>周</v>
      </c>
      <c r="O4" s="29" t="str">
        <f t="shared" si="0"/>
        <v>周</v>
      </c>
      <c r="P4" s="29" t="str">
        <f t="shared" si="0"/>
        <v>周</v>
      </c>
      <c r="Q4" s="29" t="str">
        <f t="shared" si="0"/>
        <v>周</v>
      </c>
      <c r="R4" s="29" t="str">
        <f t="shared" si="0"/>
        <v>周</v>
      </c>
      <c r="S4" s="29" t="str">
        <f t="shared" si="0"/>
        <v>周</v>
      </c>
      <c r="T4" s="29" t="str">
        <f t="shared" si="0"/>
        <v>周</v>
      </c>
      <c r="U4" s="29" t="str">
        <f t="shared" si="0"/>
        <v>周</v>
      </c>
      <c r="V4" s="29" t="str">
        <f t="shared" si="0"/>
        <v>周</v>
      </c>
      <c r="W4" s="29" t="str">
        <f t="shared" si="0"/>
        <v>周</v>
      </c>
      <c r="X4" s="29" t="str">
        <f t="shared" si="0"/>
        <v>周</v>
      </c>
      <c r="Y4" s="29" t="str">
        <f t="shared" si="0"/>
        <v>周</v>
      </c>
      <c r="Z4" s="29" t="str">
        <f t="shared" si="0"/>
        <v>周</v>
      </c>
      <c r="AA4" s="29" t="str">
        <f t="shared" si="0"/>
        <v>周</v>
      </c>
      <c r="AB4" s="29" t="str">
        <f t="shared" si="0"/>
        <v>周</v>
      </c>
      <c r="AC4" s="29" t="str">
        <f t="shared" si="0"/>
        <v>周</v>
      </c>
      <c r="AD4" s="29" t="str">
        <f t="shared" si="0"/>
        <v>周</v>
      </c>
      <c r="AE4" s="29" t="str">
        <f t="shared" si="0"/>
        <v>周</v>
      </c>
      <c r="AF4" s="29" t="str">
        <f t="shared" si="0"/>
        <v>周</v>
      </c>
      <c r="AG4" s="29" t="str">
        <f t="shared" si="0"/>
        <v>周</v>
      </c>
      <c r="AH4" s="29" t="str">
        <f t="shared" si="0"/>
        <v>周</v>
      </c>
      <c r="AI4" s="29" t="str">
        <f t="shared" si="0"/>
        <v>周</v>
      </c>
      <c r="AJ4" s="29" t="str">
        <f t="shared" si="0"/>
        <v>周</v>
      </c>
      <c r="AK4" s="29" t="str">
        <f t="shared" si="0"/>
        <v>周</v>
      </c>
      <c r="AL4" s="29" t="str">
        <f t="shared" si="0"/>
        <v>周</v>
      </c>
      <c r="AM4" s="29" t="str">
        <f t="shared" si="0"/>
        <v>周</v>
      </c>
      <c r="AN4" s="41" t="str">
        <f t="shared" si="0"/>
        <v/>
      </c>
      <c r="AO4" s="53" t="s">
        <v>14</v>
      </c>
      <c r="AP4" s="12"/>
      <c r="AQ4" s="12"/>
      <c r="AR4" s="12"/>
      <c r="AS4" s="12"/>
      <c r="AT4" s="12"/>
      <c r="AU4" s="12"/>
      <c r="AV4" s="54"/>
    </row>
    <row r="5" s="1" customFormat="1" ht="17" customHeight="1" spans="2:48">
      <c r="B5" s="14"/>
      <c r="C5" s="15"/>
      <c r="D5" s="15"/>
      <c r="E5" s="16"/>
      <c r="F5" s="16"/>
      <c r="G5" s="16"/>
      <c r="H5" s="16"/>
      <c r="I5" s="30"/>
      <c r="J5" s="31" t="str">
        <f t="shared" ref="J5:AN5" si="1">TEXT(J6,"AAA")</f>
        <v>一</v>
      </c>
      <c r="K5" s="31" t="str">
        <f t="shared" si="1"/>
        <v>二</v>
      </c>
      <c r="L5" s="31" t="str">
        <f t="shared" si="1"/>
        <v>三</v>
      </c>
      <c r="M5" s="31" t="str">
        <f t="shared" si="1"/>
        <v>四</v>
      </c>
      <c r="N5" s="31" t="str">
        <f t="shared" si="1"/>
        <v>五</v>
      </c>
      <c r="O5" s="31" t="str">
        <f t="shared" si="1"/>
        <v>六</v>
      </c>
      <c r="P5" s="31" t="str">
        <f t="shared" si="1"/>
        <v>日</v>
      </c>
      <c r="Q5" s="31" t="str">
        <f t="shared" si="1"/>
        <v>一</v>
      </c>
      <c r="R5" s="31" t="str">
        <f t="shared" si="1"/>
        <v>二</v>
      </c>
      <c r="S5" s="31" t="str">
        <f t="shared" si="1"/>
        <v>三</v>
      </c>
      <c r="T5" s="31" t="str">
        <f t="shared" si="1"/>
        <v>四</v>
      </c>
      <c r="U5" s="31" t="str">
        <f t="shared" si="1"/>
        <v>五</v>
      </c>
      <c r="V5" s="31" t="str">
        <f t="shared" si="1"/>
        <v>六</v>
      </c>
      <c r="W5" s="31" t="str">
        <f t="shared" si="1"/>
        <v>日</v>
      </c>
      <c r="X5" s="31" t="str">
        <f t="shared" si="1"/>
        <v>一</v>
      </c>
      <c r="Y5" s="31" t="str">
        <f t="shared" si="1"/>
        <v>二</v>
      </c>
      <c r="Z5" s="31" t="str">
        <f t="shared" si="1"/>
        <v>三</v>
      </c>
      <c r="AA5" s="31" t="str">
        <f t="shared" si="1"/>
        <v>四</v>
      </c>
      <c r="AB5" s="31" t="str">
        <f t="shared" si="1"/>
        <v>五</v>
      </c>
      <c r="AC5" s="31" t="str">
        <f t="shared" si="1"/>
        <v>六</v>
      </c>
      <c r="AD5" s="31" t="str">
        <f t="shared" si="1"/>
        <v>日</v>
      </c>
      <c r="AE5" s="31" t="str">
        <f t="shared" si="1"/>
        <v>一</v>
      </c>
      <c r="AF5" s="31" t="str">
        <f t="shared" si="1"/>
        <v>二</v>
      </c>
      <c r="AG5" s="31" t="str">
        <f t="shared" si="1"/>
        <v>三</v>
      </c>
      <c r="AH5" s="31" t="str">
        <f t="shared" si="1"/>
        <v>四</v>
      </c>
      <c r="AI5" s="31" t="str">
        <f t="shared" si="1"/>
        <v>五</v>
      </c>
      <c r="AJ5" s="31" t="str">
        <f t="shared" si="1"/>
        <v>六</v>
      </c>
      <c r="AK5" s="31" t="str">
        <f t="shared" si="1"/>
        <v>日</v>
      </c>
      <c r="AL5" s="31" t="str">
        <f t="shared" si="1"/>
        <v>一</v>
      </c>
      <c r="AM5" s="31" t="str">
        <f t="shared" si="1"/>
        <v>二</v>
      </c>
      <c r="AN5" s="42" t="str">
        <f t="shared" si="1"/>
        <v/>
      </c>
      <c r="AO5" s="55" t="s">
        <v>15</v>
      </c>
      <c r="AP5" s="56" t="s">
        <v>16</v>
      </c>
      <c r="AQ5" s="57" t="s">
        <v>17</v>
      </c>
      <c r="AR5" s="15" t="s">
        <v>18</v>
      </c>
      <c r="AS5" s="58" t="s">
        <v>19</v>
      </c>
      <c r="AT5" s="59" t="s">
        <v>20</v>
      </c>
      <c r="AU5" s="57" t="s">
        <v>21</v>
      </c>
      <c r="AV5" s="60" t="s">
        <v>22</v>
      </c>
    </row>
    <row r="6" s="3" customFormat="1" ht="22" customHeight="1" spans="2:48">
      <c r="B6" s="14"/>
      <c r="C6" s="15"/>
      <c r="D6" s="15"/>
      <c r="E6" s="16"/>
      <c r="F6" s="16"/>
      <c r="G6" s="16"/>
      <c r="H6" s="16"/>
      <c r="I6" s="30"/>
      <c r="J6" s="32">
        <f t="shared" ref="J6:AN6" si="2">IF(MONTH(DATE($N$2,$S$2,COLUMN(A4)))=$S$2,DATE($N$2,$S$2,COLUMN(A4)),"")</f>
        <v>43556</v>
      </c>
      <c r="K6" s="32">
        <f t="shared" si="2"/>
        <v>43557</v>
      </c>
      <c r="L6" s="32">
        <f t="shared" si="2"/>
        <v>43558</v>
      </c>
      <c r="M6" s="32">
        <f t="shared" si="2"/>
        <v>43559</v>
      </c>
      <c r="N6" s="32">
        <f t="shared" si="2"/>
        <v>43560</v>
      </c>
      <c r="O6" s="32">
        <f t="shared" si="2"/>
        <v>43561</v>
      </c>
      <c r="P6" s="32">
        <f t="shared" si="2"/>
        <v>43562</v>
      </c>
      <c r="Q6" s="32">
        <f t="shared" si="2"/>
        <v>43563</v>
      </c>
      <c r="R6" s="32">
        <f t="shared" si="2"/>
        <v>43564</v>
      </c>
      <c r="S6" s="32">
        <f t="shared" si="2"/>
        <v>43565</v>
      </c>
      <c r="T6" s="32">
        <f t="shared" si="2"/>
        <v>43566</v>
      </c>
      <c r="U6" s="32">
        <f t="shared" si="2"/>
        <v>43567</v>
      </c>
      <c r="V6" s="32">
        <f t="shared" si="2"/>
        <v>43568</v>
      </c>
      <c r="W6" s="32">
        <f t="shared" si="2"/>
        <v>43569</v>
      </c>
      <c r="X6" s="32">
        <f t="shared" si="2"/>
        <v>43570</v>
      </c>
      <c r="Y6" s="32">
        <f t="shared" si="2"/>
        <v>43571</v>
      </c>
      <c r="Z6" s="32">
        <f t="shared" si="2"/>
        <v>43572</v>
      </c>
      <c r="AA6" s="32">
        <f t="shared" si="2"/>
        <v>43573</v>
      </c>
      <c r="AB6" s="32">
        <f t="shared" si="2"/>
        <v>43574</v>
      </c>
      <c r="AC6" s="32">
        <f t="shared" si="2"/>
        <v>43575</v>
      </c>
      <c r="AD6" s="32">
        <f t="shared" si="2"/>
        <v>43576</v>
      </c>
      <c r="AE6" s="32">
        <f t="shared" si="2"/>
        <v>43577</v>
      </c>
      <c r="AF6" s="32">
        <f t="shared" si="2"/>
        <v>43578</v>
      </c>
      <c r="AG6" s="32">
        <f t="shared" si="2"/>
        <v>43579</v>
      </c>
      <c r="AH6" s="32">
        <f t="shared" si="2"/>
        <v>43580</v>
      </c>
      <c r="AI6" s="32">
        <f t="shared" si="2"/>
        <v>43581</v>
      </c>
      <c r="AJ6" s="32">
        <f t="shared" si="2"/>
        <v>43582</v>
      </c>
      <c r="AK6" s="32">
        <f t="shared" si="2"/>
        <v>43583</v>
      </c>
      <c r="AL6" s="32">
        <f t="shared" si="2"/>
        <v>43584</v>
      </c>
      <c r="AM6" s="32">
        <f t="shared" si="2"/>
        <v>43585</v>
      </c>
      <c r="AN6" s="43" t="str">
        <f t="shared" si="2"/>
        <v/>
      </c>
      <c r="AO6" s="61" t="s">
        <v>23</v>
      </c>
      <c r="AP6" s="62" t="s">
        <v>24</v>
      </c>
      <c r="AQ6" s="62" t="s">
        <v>25</v>
      </c>
      <c r="AR6" s="62" t="s">
        <v>26</v>
      </c>
      <c r="AS6" s="62" t="s">
        <v>27</v>
      </c>
      <c r="AT6" s="62" t="s">
        <v>28</v>
      </c>
      <c r="AU6" s="62" t="s">
        <v>29</v>
      </c>
      <c r="AV6" s="63" t="s">
        <v>30</v>
      </c>
    </row>
    <row r="7" s="1" customFormat="1" ht="14" customHeight="1" spans="2:48">
      <c r="B7" s="17">
        <v>1</v>
      </c>
      <c r="C7" s="18" t="s">
        <v>31</v>
      </c>
      <c r="D7" s="18" t="s">
        <v>32</v>
      </c>
      <c r="E7" s="18">
        <v>22</v>
      </c>
      <c r="F7" s="19">
        <f>AO7</f>
        <v>30</v>
      </c>
      <c r="G7" s="19">
        <f>IF(F7&gt;E7,F7-E7,0)</f>
        <v>8</v>
      </c>
      <c r="H7" s="19">
        <f>IF(F7&lt;E7,E7-F7,0)</f>
        <v>0</v>
      </c>
      <c r="I7" s="19" t="s">
        <v>33</v>
      </c>
      <c r="J7" s="33" t="s">
        <v>15</v>
      </c>
      <c r="K7" s="33" t="s">
        <v>15</v>
      </c>
      <c r="L7" s="33" t="s">
        <v>15</v>
      </c>
      <c r="M7" s="33" t="s">
        <v>15</v>
      </c>
      <c r="N7" s="33" t="s">
        <v>15</v>
      </c>
      <c r="O7" s="33" t="s">
        <v>15</v>
      </c>
      <c r="P7" s="33" t="s">
        <v>15</v>
      </c>
      <c r="Q7" s="33" t="s">
        <v>15</v>
      </c>
      <c r="R7" s="33" t="s">
        <v>15</v>
      </c>
      <c r="S7" s="33" t="s">
        <v>15</v>
      </c>
      <c r="T7" s="33" t="s">
        <v>15</v>
      </c>
      <c r="U7" s="33" t="s">
        <v>15</v>
      </c>
      <c r="V7" s="33" t="s">
        <v>15</v>
      </c>
      <c r="W7" s="33" t="s">
        <v>15</v>
      </c>
      <c r="X7" s="33" t="s">
        <v>15</v>
      </c>
      <c r="Y7" s="33" t="s">
        <v>15</v>
      </c>
      <c r="Z7" s="33" t="s">
        <v>15</v>
      </c>
      <c r="AA7" s="33" t="s">
        <v>15</v>
      </c>
      <c r="AB7" s="33" t="s">
        <v>15</v>
      </c>
      <c r="AC7" s="33" t="s">
        <v>15</v>
      </c>
      <c r="AD7" s="33" t="s">
        <v>15</v>
      </c>
      <c r="AE7" s="33" t="s">
        <v>15</v>
      </c>
      <c r="AF7" s="33" t="s">
        <v>15</v>
      </c>
      <c r="AG7" s="33" t="s">
        <v>15</v>
      </c>
      <c r="AH7" s="33" t="s">
        <v>15</v>
      </c>
      <c r="AI7" s="33" t="s">
        <v>15</v>
      </c>
      <c r="AJ7" s="33" t="s">
        <v>15</v>
      </c>
      <c r="AK7" s="33" t="s">
        <v>15</v>
      </c>
      <c r="AL7" s="33" t="s">
        <v>15</v>
      </c>
      <c r="AM7" s="33" t="s">
        <v>15</v>
      </c>
      <c r="AN7" s="44"/>
      <c r="AO7" s="64">
        <f>COUNTIF($J7:$AN8,$AO$5)/2</f>
        <v>30</v>
      </c>
      <c r="AP7" s="19">
        <f>COUNTIF($J7:$AN8,$AP$5)/2</f>
        <v>0</v>
      </c>
      <c r="AQ7" s="19">
        <f>COUNTIF($J7:$AN8,$AQ$5)/2</f>
        <v>0</v>
      </c>
      <c r="AR7" s="19">
        <f>COUNTIF($J7:$AN8,$AR$5)/2</f>
        <v>0</v>
      </c>
      <c r="AS7" s="19">
        <f>COUNTIF($J7:$AN8,$AS$5)/2</f>
        <v>0</v>
      </c>
      <c r="AT7" s="19">
        <f>COUNTIF($J7:$AN8,$AT$5)/2</f>
        <v>0</v>
      </c>
      <c r="AU7" s="19">
        <f>COUNTIF($J7:$AN8,$AU$5)/2</f>
        <v>0</v>
      </c>
      <c r="AV7" s="65">
        <f>SUM(J9:AN9)</f>
        <v>0</v>
      </c>
    </row>
    <row r="8" s="1" customFormat="1" ht="14" customHeight="1" spans="2:48">
      <c r="B8" s="17"/>
      <c r="C8" s="18"/>
      <c r="D8" s="18"/>
      <c r="E8" s="18"/>
      <c r="F8" s="19"/>
      <c r="G8" s="19"/>
      <c r="H8" s="19"/>
      <c r="I8" s="19" t="s">
        <v>34</v>
      </c>
      <c r="J8" s="33" t="s">
        <v>15</v>
      </c>
      <c r="K8" s="33" t="s">
        <v>15</v>
      </c>
      <c r="L8" s="33" t="s">
        <v>15</v>
      </c>
      <c r="M8" s="33" t="s">
        <v>15</v>
      </c>
      <c r="N8" s="33" t="s">
        <v>15</v>
      </c>
      <c r="O8" s="33" t="s">
        <v>15</v>
      </c>
      <c r="P8" s="33" t="s">
        <v>15</v>
      </c>
      <c r="Q8" s="33" t="s">
        <v>15</v>
      </c>
      <c r="R8" s="33" t="s">
        <v>15</v>
      </c>
      <c r="S8" s="33" t="s">
        <v>15</v>
      </c>
      <c r="T8" s="33" t="s">
        <v>15</v>
      </c>
      <c r="U8" s="33" t="s">
        <v>15</v>
      </c>
      <c r="V8" s="33" t="s">
        <v>15</v>
      </c>
      <c r="W8" s="33" t="s">
        <v>15</v>
      </c>
      <c r="X8" s="33" t="s">
        <v>15</v>
      </c>
      <c r="Y8" s="33" t="s">
        <v>15</v>
      </c>
      <c r="Z8" s="33" t="s">
        <v>15</v>
      </c>
      <c r="AA8" s="33" t="s">
        <v>15</v>
      </c>
      <c r="AB8" s="33" t="s">
        <v>15</v>
      </c>
      <c r="AC8" s="33" t="s">
        <v>15</v>
      </c>
      <c r="AD8" s="33" t="s">
        <v>15</v>
      </c>
      <c r="AE8" s="33" t="s">
        <v>15</v>
      </c>
      <c r="AF8" s="33" t="s">
        <v>15</v>
      </c>
      <c r="AG8" s="33" t="s">
        <v>15</v>
      </c>
      <c r="AH8" s="33" t="s">
        <v>15</v>
      </c>
      <c r="AI8" s="33" t="s">
        <v>15</v>
      </c>
      <c r="AJ8" s="33" t="s">
        <v>15</v>
      </c>
      <c r="AK8" s="33" t="s">
        <v>15</v>
      </c>
      <c r="AL8" s="33" t="s">
        <v>15</v>
      </c>
      <c r="AM8" s="33" t="s">
        <v>15</v>
      </c>
      <c r="AN8" s="44"/>
      <c r="AO8" s="64"/>
      <c r="AP8" s="19"/>
      <c r="AQ8" s="19"/>
      <c r="AR8" s="19"/>
      <c r="AS8" s="19"/>
      <c r="AT8" s="19"/>
      <c r="AU8" s="19"/>
      <c r="AV8" s="65"/>
    </row>
    <row r="9" s="1" customFormat="1" ht="14" customHeight="1" spans="2:48">
      <c r="B9" s="17"/>
      <c r="C9" s="18"/>
      <c r="D9" s="18"/>
      <c r="E9" s="18"/>
      <c r="F9" s="19"/>
      <c r="G9" s="19"/>
      <c r="H9" s="19"/>
      <c r="I9" s="34" t="s">
        <v>30</v>
      </c>
      <c r="J9" s="35"/>
      <c r="K9" s="35"/>
      <c r="L9" s="35"/>
      <c r="M9" s="35"/>
      <c r="N9" s="35"/>
      <c r="O9" s="33"/>
      <c r="P9" s="33"/>
      <c r="Q9" s="35"/>
      <c r="R9" s="35"/>
      <c r="S9" s="35"/>
      <c r="T9" s="35"/>
      <c r="U9" s="35"/>
      <c r="V9" s="33"/>
      <c r="W9" s="33"/>
      <c r="X9" s="35"/>
      <c r="Y9" s="35"/>
      <c r="Z9" s="35"/>
      <c r="AA9" s="35"/>
      <c r="AB9" s="35"/>
      <c r="AC9" s="33"/>
      <c r="AD9" s="33"/>
      <c r="AE9" s="35"/>
      <c r="AF9" s="35"/>
      <c r="AG9" s="35"/>
      <c r="AH9" s="35"/>
      <c r="AI9" s="35"/>
      <c r="AJ9" s="33"/>
      <c r="AK9" s="33"/>
      <c r="AL9" s="35"/>
      <c r="AM9" s="35"/>
      <c r="AN9" s="45"/>
      <c r="AO9" s="64"/>
      <c r="AP9" s="19"/>
      <c r="AQ9" s="19"/>
      <c r="AR9" s="19"/>
      <c r="AS9" s="19"/>
      <c r="AT9" s="19"/>
      <c r="AU9" s="19"/>
      <c r="AV9" s="65"/>
    </row>
    <row r="10" s="1" customFormat="1" ht="14" customHeight="1" spans="2:48">
      <c r="B10" s="17">
        <v>2</v>
      </c>
      <c r="C10" s="18" t="s">
        <v>35</v>
      </c>
      <c r="D10" s="18" t="s">
        <v>36</v>
      </c>
      <c r="E10" s="18">
        <v>26</v>
      </c>
      <c r="F10" s="19">
        <f>AO10</f>
        <v>30</v>
      </c>
      <c r="G10" s="19">
        <f>IF(F10&gt;E10,F10-E10,0)</f>
        <v>4</v>
      </c>
      <c r="H10" s="19">
        <f>IF(F10&lt;E10,E10-F10,0)</f>
        <v>0</v>
      </c>
      <c r="I10" s="19" t="s">
        <v>33</v>
      </c>
      <c r="J10" s="33" t="s">
        <v>15</v>
      </c>
      <c r="K10" s="33" t="s">
        <v>15</v>
      </c>
      <c r="L10" s="33" t="s">
        <v>15</v>
      </c>
      <c r="M10" s="33" t="s">
        <v>15</v>
      </c>
      <c r="N10" s="33" t="s">
        <v>15</v>
      </c>
      <c r="O10" s="33" t="s">
        <v>15</v>
      </c>
      <c r="P10" s="33" t="s">
        <v>15</v>
      </c>
      <c r="Q10" s="33" t="s">
        <v>15</v>
      </c>
      <c r="R10" s="33" t="s">
        <v>15</v>
      </c>
      <c r="S10" s="33" t="s">
        <v>15</v>
      </c>
      <c r="T10" s="33" t="s">
        <v>15</v>
      </c>
      <c r="U10" s="33" t="s">
        <v>15</v>
      </c>
      <c r="V10" s="33" t="s">
        <v>15</v>
      </c>
      <c r="W10" s="33" t="s">
        <v>15</v>
      </c>
      <c r="X10" s="33" t="s">
        <v>15</v>
      </c>
      <c r="Y10" s="33" t="s">
        <v>15</v>
      </c>
      <c r="Z10" s="33" t="s">
        <v>15</v>
      </c>
      <c r="AA10" s="33" t="s">
        <v>15</v>
      </c>
      <c r="AB10" s="33" t="s">
        <v>15</v>
      </c>
      <c r="AC10" s="33" t="s">
        <v>15</v>
      </c>
      <c r="AD10" s="33" t="s">
        <v>15</v>
      </c>
      <c r="AE10" s="33" t="s">
        <v>15</v>
      </c>
      <c r="AF10" s="33" t="s">
        <v>15</v>
      </c>
      <c r="AG10" s="33" t="s">
        <v>15</v>
      </c>
      <c r="AH10" s="33" t="s">
        <v>15</v>
      </c>
      <c r="AI10" s="33" t="s">
        <v>15</v>
      </c>
      <c r="AJ10" s="33" t="s">
        <v>15</v>
      </c>
      <c r="AK10" s="33" t="s">
        <v>15</v>
      </c>
      <c r="AL10" s="33" t="s">
        <v>15</v>
      </c>
      <c r="AM10" s="33" t="s">
        <v>15</v>
      </c>
      <c r="AN10" s="44"/>
      <c r="AO10" s="64">
        <f>COUNTIF($J10:$AN11,$AO$5)/2</f>
        <v>30</v>
      </c>
      <c r="AP10" s="19">
        <f>COUNTIF($J10:$AN11,$AP$5)/2</f>
        <v>0</v>
      </c>
      <c r="AQ10" s="19">
        <f>COUNTIF($J10:$AN11,$AQ$5)/2</f>
        <v>0</v>
      </c>
      <c r="AR10" s="19">
        <f>COUNTIF($J10:$AN11,$AR$5)/2</f>
        <v>0</v>
      </c>
      <c r="AS10" s="19">
        <f>COUNTIF($J10:$AN11,$AS$5)/2</f>
        <v>0</v>
      </c>
      <c r="AT10" s="19">
        <f>COUNTIF($J10:$AN11,$AT$5)/2</f>
        <v>0</v>
      </c>
      <c r="AU10" s="19">
        <f>COUNTIF($J10:$AN11,$AU$5)/2</f>
        <v>0</v>
      </c>
      <c r="AV10" s="65">
        <f>SUM(J12:AN12)</f>
        <v>0</v>
      </c>
    </row>
    <row r="11" s="1" customFormat="1" ht="14" customHeight="1" spans="2:48">
      <c r="B11" s="17"/>
      <c r="C11" s="18"/>
      <c r="D11" s="18"/>
      <c r="E11" s="18"/>
      <c r="F11" s="19"/>
      <c r="G11" s="19"/>
      <c r="H11" s="19"/>
      <c r="I11" s="19" t="s">
        <v>34</v>
      </c>
      <c r="J11" s="33" t="s">
        <v>15</v>
      </c>
      <c r="K11" s="33" t="s">
        <v>15</v>
      </c>
      <c r="L11" s="33" t="s">
        <v>15</v>
      </c>
      <c r="M11" s="33" t="s">
        <v>15</v>
      </c>
      <c r="N11" s="33" t="s">
        <v>15</v>
      </c>
      <c r="O11" s="33" t="s">
        <v>15</v>
      </c>
      <c r="P11" s="33" t="s">
        <v>15</v>
      </c>
      <c r="Q11" s="33" t="s">
        <v>15</v>
      </c>
      <c r="R11" s="33" t="s">
        <v>15</v>
      </c>
      <c r="S11" s="33" t="s">
        <v>15</v>
      </c>
      <c r="T11" s="33" t="s">
        <v>15</v>
      </c>
      <c r="U11" s="33" t="s">
        <v>15</v>
      </c>
      <c r="V11" s="33" t="s">
        <v>15</v>
      </c>
      <c r="W11" s="33" t="s">
        <v>15</v>
      </c>
      <c r="X11" s="33" t="s">
        <v>15</v>
      </c>
      <c r="Y11" s="33" t="s">
        <v>15</v>
      </c>
      <c r="Z11" s="33" t="s">
        <v>15</v>
      </c>
      <c r="AA11" s="33" t="s">
        <v>15</v>
      </c>
      <c r="AB11" s="33" t="s">
        <v>15</v>
      </c>
      <c r="AC11" s="33" t="s">
        <v>15</v>
      </c>
      <c r="AD11" s="33" t="s">
        <v>15</v>
      </c>
      <c r="AE11" s="33" t="s">
        <v>15</v>
      </c>
      <c r="AF11" s="33" t="s">
        <v>15</v>
      </c>
      <c r="AG11" s="33" t="s">
        <v>15</v>
      </c>
      <c r="AH11" s="33" t="s">
        <v>15</v>
      </c>
      <c r="AI11" s="33" t="s">
        <v>15</v>
      </c>
      <c r="AJ11" s="33" t="s">
        <v>15</v>
      </c>
      <c r="AK11" s="33" t="s">
        <v>15</v>
      </c>
      <c r="AL11" s="33" t="s">
        <v>15</v>
      </c>
      <c r="AM11" s="33" t="s">
        <v>15</v>
      </c>
      <c r="AN11" s="44"/>
      <c r="AO11" s="64"/>
      <c r="AP11" s="19"/>
      <c r="AQ11" s="19"/>
      <c r="AR11" s="19"/>
      <c r="AS11" s="19"/>
      <c r="AT11" s="19"/>
      <c r="AU11" s="19"/>
      <c r="AV11" s="65"/>
    </row>
    <row r="12" s="1" customFormat="1" ht="16" customHeight="1" spans="2:48">
      <c r="B12" s="17"/>
      <c r="C12" s="18"/>
      <c r="D12" s="18"/>
      <c r="E12" s="18"/>
      <c r="F12" s="19"/>
      <c r="G12" s="19"/>
      <c r="H12" s="19"/>
      <c r="I12" s="34" t="s">
        <v>30</v>
      </c>
      <c r="J12" s="35"/>
      <c r="K12" s="35"/>
      <c r="L12" s="35"/>
      <c r="M12" s="35"/>
      <c r="N12" s="35"/>
      <c r="O12" s="33"/>
      <c r="P12" s="33"/>
      <c r="Q12" s="35"/>
      <c r="R12" s="35"/>
      <c r="S12" s="35"/>
      <c r="T12" s="35"/>
      <c r="U12" s="35"/>
      <c r="V12" s="33"/>
      <c r="W12" s="33"/>
      <c r="X12" s="35"/>
      <c r="Y12" s="35"/>
      <c r="Z12" s="35"/>
      <c r="AA12" s="35"/>
      <c r="AB12" s="35"/>
      <c r="AC12" s="33"/>
      <c r="AD12" s="33"/>
      <c r="AE12" s="35"/>
      <c r="AF12" s="35"/>
      <c r="AG12" s="35"/>
      <c r="AH12" s="35"/>
      <c r="AI12" s="35"/>
      <c r="AJ12" s="33"/>
      <c r="AK12" s="33"/>
      <c r="AL12" s="35"/>
      <c r="AM12" s="35"/>
      <c r="AN12" s="45"/>
      <c r="AO12" s="64"/>
      <c r="AP12" s="19"/>
      <c r="AQ12" s="19"/>
      <c r="AR12" s="19"/>
      <c r="AS12" s="19"/>
      <c r="AT12" s="19"/>
      <c r="AU12" s="19"/>
      <c r="AV12" s="65"/>
    </row>
    <row r="13" s="1" customFormat="1" ht="14" customHeight="1" spans="2:48">
      <c r="B13" s="17">
        <v>3</v>
      </c>
      <c r="C13" s="18" t="s">
        <v>37</v>
      </c>
      <c r="D13" s="18" t="s">
        <v>38</v>
      </c>
      <c r="E13" s="18">
        <v>26</v>
      </c>
      <c r="F13" s="19">
        <f>AO13</f>
        <v>30</v>
      </c>
      <c r="G13" s="19">
        <f>IF(F13&gt;E13,F13-E13,0)</f>
        <v>4</v>
      </c>
      <c r="H13" s="19">
        <f>IF(F13&lt;E13,E13-F13,0)</f>
        <v>0</v>
      </c>
      <c r="I13" s="19" t="s">
        <v>33</v>
      </c>
      <c r="J13" s="33" t="s">
        <v>15</v>
      </c>
      <c r="K13" s="33" t="s">
        <v>15</v>
      </c>
      <c r="L13" s="33" t="s">
        <v>15</v>
      </c>
      <c r="M13" s="33" t="s">
        <v>15</v>
      </c>
      <c r="N13" s="33" t="s">
        <v>15</v>
      </c>
      <c r="O13" s="33" t="s">
        <v>15</v>
      </c>
      <c r="P13" s="33" t="s">
        <v>15</v>
      </c>
      <c r="Q13" s="33" t="s">
        <v>15</v>
      </c>
      <c r="R13" s="33" t="s">
        <v>15</v>
      </c>
      <c r="S13" s="33" t="s">
        <v>15</v>
      </c>
      <c r="T13" s="33" t="s">
        <v>15</v>
      </c>
      <c r="U13" s="33" t="s">
        <v>15</v>
      </c>
      <c r="V13" s="33" t="s">
        <v>15</v>
      </c>
      <c r="W13" s="33" t="s">
        <v>15</v>
      </c>
      <c r="X13" s="33" t="s">
        <v>15</v>
      </c>
      <c r="Y13" s="33" t="s">
        <v>15</v>
      </c>
      <c r="Z13" s="33" t="s">
        <v>15</v>
      </c>
      <c r="AA13" s="33" t="s">
        <v>15</v>
      </c>
      <c r="AB13" s="33" t="s">
        <v>15</v>
      </c>
      <c r="AC13" s="33" t="s">
        <v>15</v>
      </c>
      <c r="AD13" s="33" t="s">
        <v>15</v>
      </c>
      <c r="AE13" s="33" t="s">
        <v>15</v>
      </c>
      <c r="AF13" s="33" t="s">
        <v>15</v>
      </c>
      <c r="AG13" s="33" t="s">
        <v>15</v>
      </c>
      <c r="AH13" s="33" t="s">
        <v>15</v>
      </c>
      <c r="AI13" s="33" t="s">
        <v>15</v>
      </c>
      <c r="AJ13" s="33" t="s">
        <v>15</v>
      </c>
      <c r="AK13" s="33" t="s">
        <v>15</v>
      </c>
      <c r="AL13" s="33" t="s">
        <v>15</v>
      </c>
      <c r="AM13" s="33" t="s">
        <v>15</v>
      </c>
      <c r="AN13" s="46"/>
      <c r="AO13" s="19">
        <f>COUNTIF($J13:$AN14,$AO$5)/2</f>
        <v>30</v>
      </c>
      <c r="AP13" s="19">
        <f>COUNTIF($J13:$AN14,$AP$5)/2</f>
        <v>0</v>
      </c>
      <c r="AQ13" s="19">
        <f>COUNTIF($J13:$AN14,$AQ$5)/2</f>
        <v>0</v>
      </c>
      <c r="AR13" s="19">
        <f>COUNTIF($J13:$AN14,$AR$5)/2</f>
        <v>0</v>
      </c>
      <c r="AS13" s="19">
        <f>COUNTIF($J13:$AN14,$AS$5)/2</f>
        <v>0</v>
      </c>
      <c r="AT13" s="19">
        <f>COUNTIF($J13:$AN14,$AT$5)/2</f>
        <v>0</v>
      </c>
      <c r="AU13" s="19">
        <f>COUNTIF($J13:$AN14,$AU$5)/2</f>
        <v>0</v>
      </c>
      <c r="AV13" s="65">
        <f>SUM(J15:AN15)</f>
        <v>0</v>
      </c>
    </row>
    <row r="14" s="1" customFormat="1" ht="14" customHeight="1" spans="2:48">
      <c r="B14" s="17"/>
      <c r="C14" s="18"/>
      <c r="D14" s="18"/>
      <c r="E14" s="18"/>
      <c r="F14" s="19"/>
      <c r="G14" s="19"/>
      <c r="H14" s="19"/>
      <c r="I14" s="19" t="s">
        <v>34</v>
      </c>
      <c r="J14" s="33" t="s">
        <v>15</v>
      </c>
      <c r="K14" s="33" t="s">
        <v>15</v>
      </c>
      <c r="L14" s="33" t="s">
        <v>15</v>
      </c>
      <c r="M14" s="33" t="s">
        <v>15</v>
      </c>
      <c r="N14" s="33" t="s">
        <v>15</v>
      </c>
      <c r="O14" s="33" t="s">
        <v>15</v>
      </c>
      <c r="P14" s="33" t="s">
        <v>15</v>
      </c>
      <c r="Q14" s="33" t="s">
        <v>15</v>
      </c>
      <c r="R14" s="33" t="s">
        <v>15</v>
      </c>
      <c r="S14" s="33" t="s">
        <v>15</v>
      </c>
      <c r="T14" s="33" t="s">
        <v>15</v>
      </c>
      <c r="U14" s="33" t="s">
        <v>15</v>
      </c>
      <c r="V14" s="33" t="s">
        <v>15</v>
      </c>
      <c r="W14" s="33" t="s">
        <v>15</v>
      </c>
      <c r="X14" s="33" t="s">
        <v>15</v>
      </c>
      <c r="Y14" s="33" t="s">
        <v>15</v>
      </c>
      <c r="Z14" s="33" t="s">
        <v>15</v>
      </c>
      <c r="AA14" s="33" t="s">
        <v>15</v>
      </c>
      <c r="AB14" s="33" t="s">
        <v>15</v>
      </c>
      <c r="AC14" s="33" t="s">
        <v>15</v>
      </c>
      <c r="AD14" s="33" t="s">
        <v>15</v>
      </c>
      <c r="AE14" s="33" t="s">
        <v>15</v>
      </c>
      <c r="AF14" s="33" t="s">
        <v>15</v>
      </c>
      <c r="AG14" s="33" t="s">
        <v>15</v>
      </c>
      <c r="AH14" s="33" t="s">
        <v>15</v>
      </c>
      <c r="AI14" s="33" t="s">
        <v>15</v>
      </c>
      <c r="AJ14" s="33" t="s">
        <v>15</v>
      </c>
      <c r="AK14" s="33" t="s">
        <v>15</v>
      </c>
      <c r="AL14" s="33" t="s">
        <v>15</v>
      </c>
      <c r="AM14" s="33" t="s">
        <v>15</v>
      </c>
      <c r="AN14" s="46"/>
      <c r="AO14" s="19"/>
      <c r="AP14" s="19"/>
      <c r="AQ14" s="19"/>
      <c r="AR14" s="19"/>
      <c r="AS14" s="19"/>
      <c r="AT14" s="19"/>
      <c r="AU14" s="19"/>
      <c r="AV14" s="65"/>
    </row>
    <row r="15" s="1" customFormat="1" ht="14" customHeight="1" spans="2:48">
      <c r="B15" s="17"/>
      <c r="C15" s="18"/>
      <c r="D15" s="18"/>
      <c r="E15" s="18"/>
      <c r="F15" s="19"/>
      <c r="G15" s="19"/>
      <c r="H15" s="19"/>
      <c r="I15" s="34" t="s">
        <v>30</v>
      </c>
      <c r="J15" s="35"/>
      <c r="K15" s="35"/>
      <c r="L15" s="35"/>
      <c r="M15" s="35"/>
      <c r="N15" s="35"/>
      <c r="O15" s="33"/>
      <c r="P15" s="33"/>
      <c r="Q15" s="35"/>
      <c r="R15" s="35"/>
      <c r="S15" s="35"/>
      <c r="T15" s="35"/>
      <c r="U15" s="35"/>
      <c r="V15" s="33"/>
      <c r="W15" s="33"/>
      <c r="X15" s="35"/>
      <c r="Y15" s="35"/>
      <c r="Z15" s="35"/>
      <c r="AA15" s="35"/>
      <c r="AB15" s="35"/>
      <c r="AC15" s="33"/>
      <c r="AD15" s="33"/>
      <c r="AE15" s="35"/>
      <c r="AF15" s="35"/>
      <c r="AG15" s="35"/>
      <c r="AH15" s="35"/>
      <c r="AI15" s="35"/>
      <c r="AJ15" s="33"/>
      <c r="AK15" s="33"/>
      <c r="AL15" s="35"/>
      <c r="AM15" s="35"/>
      <c r="AN15" s="47"/>
      <c r="AO15" s="19"/>
      <c r="AP15" s="19"/>
      <c r="AQ15" s="19"/>
      <c r="AR15" s="19"/>
      <c r="AS15" s="19"/>
      <c r="AT15" s="19"/>
      <c r="AU15" s="19"/>
      <c r="AV15" s="65"/>
    </row>
    <row r="16" s="1" customFormat="1" ht="14" customHeight="1" spans="2:48">
      <c r="B16" s="17">
        <v>4</v>
      </c>
      <c r="C16" s="18" t="s">
        <v>39</v>
      </c>
      <c r="D16" s="18" t="s">
        <v>40</v>
      </c>
      <c r="E16" s="18">
        <v>26</v>
      </c>
      <c r="F16" s="19">
        <f>AO16</f>
        <v>30</v>
      </c>
      <c r="G16" s="19">
        <f>IF(F16&gt;E16,F16-E16,0)</f>
        <v>4</v>
      </c>
      <c r="H16" s="19">
        <f>IF(F16&lt;E16,E16-F16,0)</f>
        <v>0</v>
      </c>
      <c r="I16" s="19" t="s">
        <v>33</v>
      </c>
      <c r="J16" s="33" t="s">
        <v>15</v>
      </c>
      <c r="K16" s="33" t="s">
        <v>15</v>
      </c>
      <c r="L16" s="33" t="s">
        <v>15</v>
      </c>
      <c r="M16" s="33" t="s">
        <v>15</v>
      </c>
      <c r="N16" s="33" t="s">
        <v>15</v>
      </c>
      <c r="O16" s="33" t="s">
        <v>15</v>
      </c>
      <c r="P16" s="33" t="s">
        <v>15</v>
      </c>
      <c r="Q16" s="33" t="s">
        <v>15</v>
      </c>
      <c r="R16" s="33" t="s">
        <v>15</v>
      </c>
      <c r="S16" s="33" t="s">
        <v>15</v>
      </c>
      <c r="T16" s="33" t="s">
        <v>15</v>
      </c>
      <c r="U16" s="33" t="s">
        <v>15</v>
      </c>
      <c r="V16" s="33" t="s">
        <v>15</v>
      </c>
      <c r="W16" s="33" t="s">
        <v>15</v>
      </c>
      <c r="X16" s="33" t="s">
        <v>15</v>
      </c>
      <c r="Y16" s="33" t="s">
        <v>15</v>
      </c>
      <c r="Z16" s="33" t="s">
        <v>15</v>
      </c>
      <c r="AA16" s="33" t="s">
        <v>15</v>
      </c>
      <c r="AB16" s="33" t="s">
        <v>15</v>
      </c>
      <c r="AC16" s="33" t="s">
        <v>15</v>
      </c>
      <c r="AD16" s="33" t="s">
        <v>15</v>
      </c>
      <c r="AE16" s="33" t="s">
        <v>15</v>
      </c>
      <c r="AF16" s="33" t="s">
        <v>15</v>
      </c>
      <c r="AG16" s="33" t="s">
        <v>15</v>
      </c>
      <c r="AH16" s="33" t="s">
        <v>15</v>
      </c>
      <c r="AI16" s="33" t="s">
        <v>15</v>
      </c>
      <c r="AJ16" s="33" t="s">
        <v>15</v>
      </c>
      <c r="AK16" s="33" t="s">
        <v>15</v>
      </c>
      <c r="AL16" s="33" t="s">
        <v>15</v>
      </c>
      <c r="AM16" s="33" t="s">
        <v>15</v>
      </c>
      <c r="AN16" s="46"/>
      <c r="AO16" s="19">
        <f>COUNTIF($J16:$AN17,$AO$5)/2</f>
        <v>30</v>
      </c>
      <c r="AP16" s="19">
        <f>COUNTIF($J16:$AN17,$AP$5)/2</f>
        <v>0</v>
      </c>
      <c r="AQ16" s="19">
        <f>COUNTIF($J16:$AN17,$AQ$5)/2</f>
        <v>0</v>
      </c>
      <c r="AR16" s="19">
        <f>COUNTIF($J16:$AN17,$AR$5)/2</f>
        <v>0</v>
      </c>
      <c r="AS16" s="19">
        <f>COUNTIF($J16:$AN17,$AS$5)/2</f>
        <v>0</v>
      </c>
      <c r="AT16" s="19">
        <f>COUNTIF($J16:$AN17,$AT$5)/2</f>
        <v>0</v>
      </c>
      <c r="AU16" s="19">
        <f>COUNTIF($J16:$AN17,$AU$5)/2</f>
        <v>0</v>
      </c>
      <c r="AV16" s="65">
        <f>SUM(J18:AN18)</f>
        <v>0</v>
      </c>
    </row>
    <row r="17" s="1" customFormat="1" ht="14" customHeight="1" spans="2:48">
      <c r="B17" s="17"/>
      <c r="C17" s="18"/>
      <c r="D17" s="18"/>
      <c r="E17" s="18"/>
      <c r="F17" s="19"/>
      <c r="G17" s="19"/>
      <c r="H17" s="19"/>
      <c r="I17" s="19" t="s">
        <v>34</v>
      </c>
      <c r="J17" s="33" t="s">
        <v>15</v>
      </c>
      <c r="K17" s="33" t="s">
        <v>15</v>
      </c>
      <c r="L17" s="33" t="s">
        <v>15</v>
      </c>
      <c r="M17" s="33" t="s">
        <v>15</v>
      </c>
      <c r="N17" s="33" t="s">
        <v>15</v>
      </c>
      <c r="O17" s="33" t="s">
        <v>15</v>
      </c>
      <c r="P17" s="33" t="s">
        <v>15</v>
      </c>
      <c r="Q17" s="33" t="s">
        <v>15</v>
      </c>
      <c r="R17" s="33" t="s">
        <v>15</v>
      </c>
      <c r="S17" s="33" t="s">
        <v>15</v>
      </c>
      <c r="T17" s="33" t="s">
        <v>15</v>
      </c>
      <c r="U17" s="33" t="s">
        <v>15</v>
      </c>
      <c r="V17" s="33" t="s">
        <v>15</v>
      </c>
      <c r="W17" s="33" t="s">
        <v>15</v>
      </c>
      <c r="X17" s="33" t="s">
        <v>15</v>
      </c>
      <c r="Y17" s="33" t="s">
        <v>15</v>
      </c>
      <c r="Z17" s="33" t="s">
        <v>15</v>
      </c>
      <c r="AA17" s="33" t="s">
        <v>15</v>
      </c>
      <c r="AB17" s="33" t="s">
        <v>15</v>
      </c>
      <c r="AC17" s="33" t="s">
        <v>15</v>
      </c>
      <c r="AD17" s="33" t="s">
        <v>15</v>
      </c>
      <c r="AE17" s="33" t="s">
        <v>15</v>
      </c>
      <c r="AF17" s="33" t="s">
        <v>15</v>
      </c>
      <c r="AG17" s="33" t="s">
        <v>15</v>
      </c>
      <c r="AH17" s="33" t="s">
        <v>15</v>
      </c>
      <c r="AI17" s="33" t="s">
        <v>15</v>
      </c>
      <c r="AJ17" s="33" t="s">
        <v>15</v>
      </c>
      <c r="AK17" s="33" t="s">
        <v>15</v>
      </c>
      <c r="AL17" s="33" t="s">
        <v>15</v>
      </c>
      <c r="AM17" s="33" t="s">
        <v>15</v>
      </c>
      <c r="AN17" s="46"/>
      <c r="AO17" s="19"/>
      <c r="AP17" s="19"/>
      <c r="AQ17" s="19"/>
      <c r="AR17" s="19"/>
      <c r="AS17" s="19"/>
      <c r="AT17" s="19"/>
      <c r="AU17" s="19"/>
      <c r="AV17" s="65"/>
    </row>
    <row r="18" s="1" customFormat="1" ht="14" customHeight="1" spans="2:48">
      <c r="B18" s="17"/>
      <c r="C18" s="18"/>
      <c r="D18" s="18"/>
      <c r="E18" s="18"/>
      <c r="F18" s="19"/>
      <c r="G18" s="19"/>
      <c r="H18" s="19"/>
      <c r="I18" s="34" t="s">
        <v>30</v>
      </c>
      <c r="J18" s="35"/>
      <c r="K18" s="35"/>
      <c r="L18" s="35"/>
      <c r="M18" s="35"/>
      <c r="N18" s="35"/>
      <c r="O18" s="33"/>
      <c r="P18" s="33"/>
      <c r="Q18" s="35"/>
      <c r="R18" s="35"/>
      <c r="S18" s="35"/>
      <c r="T18" s="35"/>
      <c r="U18" s="35"/>
      <c r="V18" s="33"/>
      <c r="W18" s="33"/>
      <c r="X18" s="35"/>
      <c r="Y18" s="35"/>
      <c r="Z18" s="35"/>
      <c r="AA18" s="35"/>
      <c r="AB18" s="35"/>
      <c r="AC18" s="33"/>
      <c r="AD18" s="33"/>
      <c r="AE18" s="35"/>
      <c r="AF18" s="35"/>
      <c r="AG18" s="35"/>
      <c r="AH18" s="35"/>
      <c r="AI18" s="35"/>
      <c r="AJ18" s="33"/>
      <c r="AK18" s="33"/>
      <c r="AL18" s="35"/>
      <c r="AM18" s="35"/>
      <c r="AN18" s="47"/>
      <c r="AO18" s="19"/>
      <c r="AP18" s="19"/>
      <c r="AQ18" s="19"/>
      <c r="AR18" s="19"/>
      <c r="AS18" s="19"/>
      <c r="AT18" s="19"/>
      <c r="AU18" s="19"/>
      <c r="AV18" s="65"/>
    </row>
    <row r="19" s="1" customFormat="1" ht="14" customHeight="1" spans="2:48">
      <c r="B19" s="17">
        <v>5</v>
      </c>
      <c r="C19" s="18" t="s">
        <v>41</v>
      </c>
      <c r="D19" s="18" t="s">
        <v>42</v>
      </c>
      <c r="E19" s="18">
        <v>26</v>
      </c>
      <c r="F19" s="19">
        <f>AO19</f>
        <v>30</v>
      </c>
      <c r="G19" s="19">
        <f>IF(F19&gt;E19,F19-E19,0)</f>
        <v>4</v>
      </c>
      <c r="H19" s="19">
        <f>IF(F19&lt;E19,E19-F19,0)</f>
        <v>0</v>
      </c>
      <c r="I19" s="19" t="s">
        <v>33</v>
      </c>
      <c r="J19" s="33" t="s">
        <v>15</v>
      </c>
      <c r="K19" s="33" t="s">
        <v>15</v>
      </c>
      <c r="L19" s="33" t="s">
        <v>15</v>
      </c>
      <c r="M19" s="33" t="s">
        <v>15</v>
      </c>
      <c r="N19" s="33" t="s">
        <v>15</v>
      </c>
      <c r="O19" s="33" t="s">
        <v>15</v>
      </c>
      <c r="P19" s="33" t="s">
        <v>15</v>
      </c>
      <c r="Q19" s="33" t="s">
        <v>15</v>
      </c>
      <c r="R19" s="33" t="s">
        <v>15</v>
      </c>
      <c r="S19" s="33" t="s">
        <v>15</v>
      </c>
      <c r="T19" s="33" t="s">
        <v>15</v>
      </c>
      <c r="U19" s="33" t="s">
        <v>15</v>
      </c>
      <c r="V19" s="33" t="s">
        <v>15</v>
      </c>
      <c r="W19" s="33" t="s">
        <v>15</v>
      </c>
      <c r="X19" s="33" t="s">
        <v>15</v>
      </c>
      <c r="Y19" s="33" t="s">
        <v>15</v>
      </c>
      <c r="Z19" s="33" t="s">
        <v>15</v>
      </c>
      <c r="AA19" s="33" t="s">
        <v>15</v>
      </c>
      <c r="AB19" s="33" t="s">
        <v>15</v>
      </c>
      <c r="AC19" s="33" t="s">
        <v>15</v>
      </c>
      <c r="AD19" s="33" t="s">
        <v>15</v>
      </c>
      <c r="AE19" s="33" t="s">
        <v>15</v>
      </c>
      <c r="AF19" s="33" t="s">
        <v>15</v>
      </c>
      <c r="AG19" s="33" t="s">
        <v>15</v>
      </c>
      <c r="AH19" s="33" t="s">
        <v>15</v>
      </c>
      <c r="AI19" s="33" t="s">
        <v>15</v>
      </c>
      <c r="AJ19" s="33" t="s">
        <v>15</v>
      </c>
      <c r="AK19" s="33" t="s">
        <v>15</v>
      </c>
      <c r="AL19" s="33" t="s">
        <v>15</v>
      </c>
      <c r="AM19" s="33" t="s">
        <v>15</v>
      </c>
      <c r="AN19" s="46"/>
      <c r="AO19" s="19">
        <f>COUNTIF($J19:$AN20,$AO$5)/2</f>
        <v>30</v>
      </c>
      <c r="AP19" s="19">
        <f>COUNTIF($J19:$AN20,$AP$5)/2</f>
        <v>0</v>
      </c>
      <c r="AQ19" s="19">
        <f>COUNTIF($J19:$AN20,$AQ$5)/2</f>
        <v>0</v>
      </c>
      <c r="AR19" s="19">
        <f>COUNTIF($J19:$AN20,$AR$5)/2</f>
        <v>0</v>
      </c>
      <c r="AS19" s="19">
        <f>COUNTIF($J19:$AN20,$AS$5)/2</f>
        <v>0</v>
      </c>
      <c r="AT19" s="19">
        <f>COUNTIF($J19:$AN20,$AT$5)/2</f>
        <v>0</v>
      </c>
      <c r="AU19" s="19">
        <f>COUNTIF($J19:$AN20,$AU$5)/2</f>
        <v>0</v>
      </c>
      <c r="AV19" s="65">
        <f>SUM(J21:AN21)</f>
        <v>0</v>
      </c>
    </row>
    <row r="20" s="1" customFormat="1" ht="14" customHeight="1" spans="2:48">
      <c r="B20" s="17"/>
      <c r="C20" s="18"/>
      <c r="D20" s="18"/>
      <c r="E20" s="18"/>
      <c r="F20" s="19"/>
      <c r="G20" s="19"/>
      <c r="H20" s="19"/>
      <c r="I20" s="19" t="s">
        <v>34</v>
      </c>
      <c r="J20" s="33" t="s">
        <v>15</v>
      </c>
      <c r="K20" s="33" t="s">
        <v>15</v>
      </c>
      <c r="L20" s="33" t="s">
        <v>15</v>
      </c>
      <c r="M20" s="33" t="s">
        <v>15</v>
      </c>
      <c r="N20" s="33" t="s">
        <v>15</v>
      </c>
      <c r="O20" s="33" t="s">
        <v>15</v>
      </c>
      <c r="P20" s="33" t="s">
        <v>15</v>
      </c>
      <c r="Q20" s="33" t="s">
        <v>15</v>
      </c>
      <c r="R20" s="33" t="s">
        <v>15</v>
      </c>
      <c r="S20" s="33" t="s">
        <v>15</v>
      </c>
      <c r="T20" s="33" t="s">
        <v>15</v>
      </c>
      <c r="U20" s="33" t="s">
        <v>15</v>
      </c>
      <c r="V20" s="33" t="s">
        <v>15</v>
      </c>
      <c r="W20" s="33" t="s">
        <v>15</v>
      </c>
      <c r="X20" s="33" t="s">
        <v>15</v>
      </c>
      <c r="Y20" s="33" t="s">
        <v>15</v>
      </c>
      <c r="Z20" s="33" t="s">
        <v>15</v>
      </c>
      <c r="AA20" s="33" t="s">
        <v>15</v>
      </c>
      <c r="AB20" s="33" t="s">
        <v>15</v>
      </c>
      <c r="AC20" s="33" t="s">
        <v>15</v>
      </c>
      <c r="AD20" s="33" t="s">
        <v>15</v>
      </c>
      <c r="AE20" s="33" t="s">
        <v>15</v>
      </c>
      <c r="AF20" s="33" t="s">
        <v>15</v>
      </c>
      <c r="AG20" s="33" t="s">
        <v>15</v>
      </c>
      <c r="AH20" s="33" t="s">
        <v>15</v>
      </c>
      <c r="AI20" s="33" t="s">
        <v>15</v>
      </c>
      <c r="AJ20" s="33" t="s">
        <v>15</v>
      </c>
      <c r="AK20" s="33" t="s">
        <v>15</v>
      </c>
      <c r="AL20" s="33" t="s">
        <v>15</v>
      </c>
      <c r="AM20" s="33" t="s">
        <v>15</v>
      </c>
      <c r="AN20" s="46"/>
      <c r="AO20" s="19"/>
      <c r="AP20" s="19"/>
      <c r="AQ20" s="19"/>
      <c r="AR20" s="19"/>
      <c r="AS20" s="19"/>
      <c r="AT20" s="19"/>
      <c r="AU20" s="19"/>
      <c r="AV20" s="65"/>
    </row>
    <row r="21" s="1" customFormat="1" ht="14" customHeight="1" spans="2:48">
      <c r="B21" s="17"/>
      <c r="C21" s="18"/>
      <c r="D21" s="18"/>
      <c r="E21" s="18"/>
      <c r="F21" s="19"/>
      <c r="G21" s="19"/>
      <c r="H21" s="19"/>
      <c r="I21" s="34" t="s">
        <v>30</v>
      </c>
      <c r="J21" s="35"/>
      <c r="K21" s="35"/>
      <c r="L21" s="35"/>
      <c r="M21" s="35"/>
      <c r="N21" s="35"/>
      <c r="O21" s="33"/>
      <c r="P21" s="33"/>
      <c r="Q21" s="35"/>
      <c r="R21" s="35"/>
      <c r="S21" s="35"/>
      <c r="T21" s="35"/>
      <c r="U21" s="35"/>
      <c r="V21" s="33"/>
      <c r="W21" s="33"/>
      <c r="X21" s="35"/>
      <c r="Y21" s="35"/>
      <c r="Z21" s="35"/>
      <c r="AA21" s="35"/>
      <c r="AB21" s="35"/>
      <c r="AC21" s="33"/>
      <c r="AD21" s="33"/>
      <c r="AE21" s="35"/>
      <c r="AF21" s="35"/>
      <c r="AG21" s="35"/>
      <c r="AH21" s="35"/>
      <c r="AI21" s="35"/>
      <c r="AJ21" s="33"/>
      <c r="AK21" s="33"/>
      <c r="AL21" s="35"/>
      <c r="AM21" s="35"/>
      <c r="AN21" s="47"/>
      <c r="AO21" s="19"/>
      <c r="AP21" s="19"/>
      <c r="AQ21" s="19"/>
      <c r="AR21" s="19"/>
      <c r="AS21" s="19"/>
      <c r="AT21" s="19"/>
      <c r="AU21" s="19"/>
      <c r="AV21" s="65"/>
    </row>
    <row r="22" s="1" customFormat="1" ht="14" customHeight="1" spans="2:48">
      <c r="B22" s="17">
        <v>6</v>
      </c>
      <c r="C22" s="18" t="s">
        <v>43</v>
      </c>
      <c r="D22" s="18" t="s">
        <v>44</v>
      </c>
      <c r="E22" s="18">
        <v>26</v>
      </c>
      <c r="F22" s="19">
        <f>AO22</f>
        <v>30</v>
      </c>
      <c r="G22" s="19">
        <f>IF(F22&gt;E22,F22-E22,0)</f>
        <v>4</v>
      </c>
      <c r="H22" s="19">
        <f>IF(F22&lt;E22,E22-F22,0)</f>
        <v>0</v>
      </c>
      <c r="I22" s="19" t="s">
        <v>33</v>
      </c>
      <c r="J22" s="33" t="s">
        <v>15</v>
      </c>
      <c r="K22" s="33" t="s">
        <v>15</v>
      </c>
      <c r="L22" s="33" t="s">
        <v>15</v>
      </c>
      <c r="M22" s="33" t="s">
        <v>15</v>
      </c>
      <c r="N22" s="33" t="s">
        <v>15</v>
      </c>
      <c r="O22" s="33" t="s">
        <v>15</v>
      </c>
      <c r="P22" s="33" t="s">
        <v>15</v>
      </c>
      <c r="Q22" s="33" t="s">
        <v>15</v>
      </c>
      <c r="R22" s="33" t="s">
        <v>15</v>
      </c>
      <c r="S22" s="33" t="s">
        <v>15</v>
      </c>
      <c r="T22" s="33" t="s">
        <v>15</v>
      </c>
      <c r="U22" s="33" t="s">
        <v>15</v>
      </c>
      <c r="V22" s="33" t="s">
        <v>15</v>
      </c>
      <c r="W22" s="33" t="s">
        <v>15</v>
      </c>
      <c r="X22" s="33" t="s">
        <v>15</v>
      </c>
      <c r="Y22" s="33" t="s">
        <v>15</v>
      </c>
      <c r="Z22" s="33" t="s">
        <v>15</v>
      </c>
      <c r="AA22" s="33" t="s">
        <v>15</v>
      </c>
      <c r="AB22" s="33" t="s">
        <v>15</v>
      </c>
      <c r="AC22" s="33" t="s">
        <v>15</v>
      </c>
      <c r="AD22" s="33" t="s">
        <v>15</v>
      </c>
      <c r="AE22" s="33" t="s">
        <v>15</v>
      </c>
      <c r="AF22" s="33" t="s">
        <v>15</v>
      </c>
      <c r="AG22" s="33" t="s">
        <v>15</v>
      </c>
      <c r="AH22" s="33" t="s">
        <v>15</v>
      </c>
      <c r="AI22" s="33" t="s">
        <v>15</v>
      </c>
      <c r="AJ22" s="33" t="s">
        <v>15</v>
      </c>
      <c r="AK22" s="33" t="s">
        <v>15</v>
      </c>
      <c r="AL22" s="33" t="s">
        <v>15</v>
      </c>
      <c r="AM22" s="33" t="s">
        <v>15</v>
      </c>
      <c r="AN22" s="46"/>
      <c r="AO22" s="19">
        <f>COUNTIF($J22:$AN23,$AO$5)/2</f>
        <v>30</v>
      </c>
      <c r="AP22" s="19">
        <f>COUNTIF($J22:$AN23,$AP$5)/2</f>
        <v>0</v>
      </c>
      <c r="AQ22" s="19">
        <f>COUNTIF($J22:$AN23,$AQ$5)/2</f>
        <v>0</v>
      </c>
      <c r="AR22" s="19">
        <f>COUNTIF($J22:$AN23,$AR$5)/2</f>
        <v>0</v>
      </c>
      <c r="AS22" s="19">
        <f>COUNTIF($J22:$AN23,$AS$5)/2</f>
        <v>0</v>
      </c>
      <c r="AT22" s="19">
        <f>COUNTIF($J22:$AN23,$AT$5)/2</f>
        <v>0</v>
      </c>
      <c r="AU22" s="19">
        <f>COUNTIF($J22:$AN23,$AU$5)/2</f>
        <v>0</v>
      </c>
      <c r="AV22" s="65">
        <f>SUM(J24:AN24)</f>
        <v>0</v>
      </c>
    </row>
    <row r="23" s="1" customFormat="1" ht="12" customHeight="1" spans="2:48">
      <c r="B23" s="17"/>
      <c r="C23" s="18"/>
      <c r="D23" s="18"/>
      <c r="E23" s="18"/>
      <c r="F23" s="19"/>
      <c r="G23" s="19"/>
      <c r="H23" s="19"/>
      <c r="I23" s="19" t="s">
        <v>34</v>
      </c>
      <c r="J23" s="33" t="s">
        <v>15</v>
      </c>
      <c r="K23" s="33" t="s">
        <v>15</v>
      </c>
      <c r="L23" s="33" t="s">
        <v>15</v>
      </c>
      <c r="M23" s="33" t="s">
        <v>15</v>
      </c>
      <c r="N23" s="33" t="s">
        <v>15</v>
      </c>
      <c r="O23" s="33" t="s">
        <v>15</v>
      </c>
      <c r="P23" s="33" t="s">
        <v>15</v>
      </c>
      <c r="Q23" s="33" t="s">
        <v>15</v>
      </c>
      <c r="R23" s="33" t="s">
        <v>15</v>
      </c>
      <c r="S23" s="33" t="s">
        <v>15</v>
      </c>
      <c r="T23" s="33" t="s">
        <v>15</v>
      </c>
      <c r="U23" s="33" t="s">
        <v>15</v>
      </c>
      <c r="V23" s="33" t="s">
        <v>15</v>
      </c>
      <c r="W23" s="33" t="s">
        <v>15</v>
      </c>
      <c r="X23" s="33" t="s">
        <v>15</v>
      </c>
      <c r="Y23" s="33" t="s">
        <v>15</v>
      </c>
      <c r="Z23" s="33" t="s">
        <v>15</v>
      </c>
      <c r="AA23" s="33" t="s">
        <v>15</v>
      </c>
      <c r="AB23" s="33" t="s">
        <v>15</v>
      </c>
      <c r="AC23" s="33" t="s">
        <v>15</v>
      </c>
      <c r="AD23" s="33" t="s">
        <v>15</v>
      </c>
      <c r="AE23" s="33" t="s">
        <v>15</v>
      </c>
      <c r="AF23" s="33" t="s">
        <v>15</v>
      </c>
      <c r="AG23" s="33" t="s">
        <v>15</v>
      </c>
      <c r="AH23" s="33" t="s">
        <v>15</v>
      </c>
      <c r="AI23" s="33" t="s">
        <v>15</v>
      </c>
      <c r="AJ23" s="33" t="s">
        <v>15</v>
      </c>
      <c r="AK23" s="33" t="s">
        <v>15</v>
      </c>
      <c r="AL23" s="33" t="s">
        <v>15</v>
      </c>
      <c r="AM23" s="33" t="s">
        <v>15</v>
      </c>
      <c r="AN23" s="46"/>
      <c r="AO23" s="19"/>
      <c r="AP23" s="19"/>
      <c r="AQ23" s="19"/>
      <c r="AR23" s="19"/>
      <c r="AS23" s="19"/>
      <c r="AT23" s="19"/>
      <c r="AU23" s="19"/>
      <c r="AV23" s="65"/>
    </row>
    <row r="24" s="1" customFormat="1" ht="14" customHeight="1" spans="2:48">
      <c r="B24" s="17"/>
      <c r="C24" s="18"/>
      <c r="D24" s="18"/>
      <c r="E24" s="18"/>
      <c r="F24" s="19"/>
      <c r="G24" s="19"/>
      <c r="H24" s="19"/>
      <c r="I24" s="34" t="s">
        <v>30</v>
      </c>
      <c r="J24" s="35"/>
      <c r="K24" s="35"/>
      <c r="L24" s="35"/>
      <c r="M24" s="35"/>
      <c r="N24" s="35"/>
      <c r="O24" s="33"/>
      <c r="P24" s="33"/>
      <c r="Q24" s="35"/>
      <c r="R24" s="35"/>
      <c r="S24" s="35"/>
      <c r="T24" s="35"/>
      <c r="U24" s="35"/>
      <c r="V24" s="33"/>
      <c r="W24" s="33"/>
      <c r="X24" s="35"/>
      <c r="Y24" s="35"/>
      <c r="Z24" s="35"/>
      <c r="AA24" s="35"/>
      <c r="AB24" s="35"/>
      <c r="AC24" s="33"/>
      <c r="AD24" s="33"/>
      <c r="AE24" s="35"/>
      <c r="AF24" s="35"/>
      <c r="AG24" s="35"/>
      <c r="AH24" s="35"/>
      <c r="AI24" s="35"/>
      <c r="AJ24" s="33"/>
      <c r="AK24" s="33"/>
      <c r="AL24" s="35"/>
      <c r="AM24" s="35"/>
      <c r="AN24" s="47"/>
      <c r="AO24" s="19"/>
      <c r="AP24" s="19"/>
      <c r="AQ24" s="19"/>
      <c r="AR24" s="19"/>
      <c r="AS24" s="19"/>
      <c r="AT24" s="19"/>
      <c r="AU24" s="19"/>
      <c r="AV24" s="65"/>
    </row>
    <row r="25" s="1" customFormat="1" ht="14" customHeight="1" spans="2:48">
      <c r="B25" s="17">
        <v>7</v>
      </c>
      <c r="C25" s="18" t="s">
        <v>45</v>
      </c>
      <c r="D25" s="18" t="s">
        <v>46</v>
      </c>
      <c r="E25" s="18">
        <v>26</v>
      </c>
      <c r="F25" s="19">
        <f>AO25</f>
        <v>30</v>
      </c>
      <c r="G25" s="19">
        <f>IF(F25&gt;E25,F25-E25,0)</f>
        <v>4</v>
      </c>
      <c r="H25" s="19">
        <f>IF(F25&lt;E25,E25-F25,0)</f>
        <v>0</v>
      </c>
      <c r="I25" s="19" t="s">
        <v>33</v>
      </c>
      <c r="J25" s="33" t="s">
        <v>15</v>
      </c>
      <c r="K25" s="33" t="s">
        <v>15</v>
      </c>
      <c r="L25" s="33" t="s">
        <v>15</v>
      </c>
      <c r="M25" s="33" t="s">
        <v>15</v>
      </c>
      <c r="N25" s="33" t="s">
        <v>15</v>
      </c>
      <c r="O25" s="33" t="s">
        <v>15</v>
      </c>
      <c r="P25" s="33" t="s">
        <v>15</v>
      </c>
      <c r="Q25" s="33" t="s">
        <v>15</v>
      </c>
      <c r="R25" s="33" t="s">
        <v>15</v>
      </c>
      <c r="S25" s="33" t="s">
        <v>15</v>
      </c>
      <c r="T25" s="33" t="s">
        <v>15</v>
      </c>
      <c r="U25" s="33" t="s">
        <v>15</v>
      </c>
      <c r="V25" s="33" t="s">
        <v>15</v>
      </c>
      <c r="W25" s="33" t="s">
        <v>15</v>
      </c>
      <c r="X25" s="33" t="s">
        <v>15</v>
      </c>
      <c r="Y25" s="33" t="s">
        <v>15</v>
      </c>
      <c r="Z25" s="33" t="s">
        <v>15</v>
      </c>
      <c r="AA25" s="33" t="s">
        <v>15</v>
      </c>
      <c r="AB25" s="33" t="s">
        <v>15</v>
      </c>
      <c r="AC25" s="33" t="s">
        <v>15</v>
      </c>
      <c r="AD25" s="33" t="s">
        <v>15</v>
      </c>
      <c r="AE25" s="33" t="s">
        <v>15</v>
      </c>
      <c r="AF25" s="33" t="s">
        <v>15</v>
      </c>
      <c r="AG25" s="33" t="s">
        <v>15</v>
      </c>
      <c r="AH25" s="33" t="s">
        <v>15</v>
      </c>
      <c r="AI25" s="33" t="s">
        <v>15</v>
      </c>
      <c r="AJ25" s="33" t="s">
        <v>15</v>
      </c>
      <c r="AK25" s="33" t="s">
        <v>15</v>
      </c>
      <c r="AL25" s="33" t="s">
        <v>15</v>
      </c>
      <c r="AM25" s="33" t="s">
        <v>15</v>
      </c>
      <c r="AN25" s="46"/>
      <c r="AO25" s="19">
        <f>COUNTIF($J25:$AN26,$AO$5)/2</f>
        <v>30</v>
      </c>
      <c r="AP25" s="19">
        <f>COUNTIF($J25:$AN26,$AP$5)/2</f>
        <v>0</v>
      </c>
      <c r="AQ25" s="19">
        <f>COUNTIF($J25:$AN26,$AQ$5)/2</f>
        <v>0</v>
      </c>
      <c r="AR25" s="19">
        <f>COUNTIF($J25:$AN26,$AR$5)/2</f>
        <v>0</v>
      </c>
      <c r="AS25" s="19">
        <f>COUNTIF($J25:$AN26,$AS$5)/2</f>
        <v>0</v>
      </c>
      <c r="AT25" s="19">
        <f>COUNTIF($J25:$AN26,$AT$5)/2</f>
        <v>0</v>
      </c>
      <c r="AU25" s="19">
        <f>COUNTIF($J25:$AN26,$AU$5)/2</f>
        <v>0</v>
      </c>
      <c r="AV25" s="65">
        <f>SUM(J27:AN27)</f>
        <v>0</v>
      </c>
    </row>
    <row r="26" s="1" customFormat="1" ht="12" customHeight="1" spans="2:48">
      <c r="B26" s="17"/>
      <c r="C26" s="18"/>
      <c r="D26" s="18"/>
      <c r="E26" s="18"/>
      <c r="F26" s="19"/>
      <c r="G26" s="19"/>
      <c r="H26" s="19"/>
      <c r="I26" s="19" t="s">
        <v>34</v>
      </c>
      <c r="J26" s="33" t="s">
        <v>15</v>
      </c>
      <c r="K26" s="33" t="s">
        <v>15</v>
      </c>
      <c r="L26" s="33" t="s">
        <v>15</v>
      </c>
      <c r="M26" s="33" t="s">
        <v>15</v>
      </c>
      <c r="N26" s="33" t="s">
        <v>15</v>
      </c>
      <c r="O26" s="33" t="s">
        <v>15</v>
      </c>
      <c r="P26" s="33" t="s">
        <v>15</v>
      </c>
      <c r="Q26" s="33" t="s">
        <v>15</v>
      </c>
      <c r="R26" s="33" t="s">
        <v>15</v>
      </c>
      <c r="S26" s="33" t="s">
        <v>15</v>
      </c>
      <c r="T26" s="33" t="s">
        <v>15</v>
      </c>
      <c r="U26" s="33" t="s">
        <v>15</v>
      </c>
      <c r="V26" s="33" t="s">
        <v>15</v>
      </c>
      <c r="W26" s="33" t="s">
        <v>15</v>
      </c>
      <c r="X26" s="33" t="s">
        <v>15</v>
      </c>
      <c r="Y26" s="33" t="s">
        <v>15</v>
      </c>
      <c r="Z26" s="33" t="s">
        <v>15</v>
      </c>
      <c r="AA26" s="33" t="s">
        <v>15</v>
      </c>
      <c r="AB26" s="33" t="s">
        <v>15</v>
      </c>
      <c r="AC26" s="33" t="s">
        <v>15</v>
      </c>
      <c r="AD26" s="33" t="s">
        <v>15</v>
      </c>
      <c r="AE26" s="33" t="s">
        <v>15</v>
      </c>
      <c r="AF26" s="33" t="s">
        <v>15</v>
      </c>
      <c r="AG26" s="33" t="s">
        <v>15</v>
      </c>
      <c r="AH26" s="33" t="s">
        <v>15</v>
      </c>
      <c r="AI26" s="33" t="s">
        <v>15</v>
      </c>
      <c r="AJ26" s="33" t="s">
        <v>15</v>
      </c>
      <c r="AK26" s="33" t="s">
        <v>15</v>
      </c>
      <c r="AL26" s="33" t="s">
        <v>15</v>
      </c>
      <c r="AM26" s="33" t="s">
        <v>15</v>
      </c>
      <c r="AN26" s="46"/>
      <c r="AO26" s="19"/>
      <c r="AP26" s="19"/>
      <c r="AQ26" s="19"/>
      <c r="AR26" s="19"/>
      <c r="AS26" s="19"/>
      <c r="AT26" s="19"/>
      <c r="AU26" s="19"/>
      <c r="AV26" s="65"/>
    </row>
    <row r="27" s="1" customFormat="1" ht="15" customHeight="1" spans="2:48">
      <c r="B27" s="17"/>
      <c r="C27" s="18"/>
      <c r="D27" s="18"/>
      <c r="E27" s="18"/>
      <c r="F27" s="19"/>
      <c r="G27" s="19"/>
      <c r="H27" s="19"/>
      <c r="I27" s="34" t="s">
        <v>30</v>
      </c>
      <c r="J27" s="35"/>
      <c r="K27" s="35"/>
      <c r="L27" s="35"/>
      <c r="M27" s="35"/>
      <c r="N27" s="35"/>
      <c r="O27" s="33"/>
      <c r="P27" s="33"/>
      <c r="Q27" s="35"/>
      <c r="R27" s="35"/>
      <c r="S27" s="35"/>
      <c r="T27" s="35"/>
      <c r="U27" s="35"/>
      <c r="V27" s="33"/>
      <c r="W27" s="33"/>
      <c r="X27" s="35"/>
      <c r="Y27" s="35"/>
      <c r="Z27" s="35"/>
      <c r="AA27" s="35"/>
      <c r="AB27" s="35"/>
      <c r="AC27" s="33"/>
      <c r="AD27" s="33"/>
      <c r="AE27" s="35"/>
      <c r="AF27" s="35"/>
      <c r="AG27" s="35"/>
      <c r="AH27" s="35"/>
      <c r="AI27" s="35"/>
      <c r="AJ27" s="33"/>
      <c r="AK27" s="33"/>
      <c r="AL27" s="35"/>
      <c r="AM27" s="35"/>
      <c r="AN27" s="47"/>
      <c r="AO27" s="19"/>
      <c r="AP27" s="19"/>
      <c r="AQ27" s="19"/>
      <c r="AR27" s="19"/>
      <c r="AS27" s="19"/>
      <c r="AT27" s="19"/>
      <c r="AU27" s="19"/>
      <c r="AV27" s="65"/>
    </row>
    <row r="28" s="1" customFormat="1" ht="14" customHeight="1" spans="2:48">
      <c r="B28" s="17">
        <v>8</v>
      </c>
      <c r="C28" s="18" t="s">
        <v>47</v>
      </c>
      <c r="D28" s="18" t="s">
        <v>48</v>
      </c>
      <c r="E28" s="18">
        <v>26</v>
      </c>
      <c r="F28" s="19">
        <f>AO28</f>
        <v>30</v>
      </c>
      <c r="G28" s="19">
        <f>IF(F28&gt;E28,F28-E28,0)</f>
        <v>4</v>
      </c>
      <c r="H28" s="19">
        <f>IF(F28&lt;E28,E28-F28,0)</f>
        <v>0</v>
      </c>
      <c r="I28" s="19" t="s">
        <v>33</v>
      </c>
      <c r="J28" s="33" t="s">
        <v>15</v>
      </c>
      <c r="K28" s="33" t="s">
        <v>15</v>
      </c>
      <c r="L28" s="33" t="s">
        <v>15</v>
      </c>
      <c r="M28" s="33" t="s">
        <v>15</v>
      </c>
      <c r="N28" s="33" t="s">
        <v>15</v>
      </c>
      <c r="O28" s="33" t="s">
        <v>15</v>
      </c>
      <c r="P28" s="33" t="s">
        <v>15</v>
      </c>
      <c r="Q28" s="33" t="s">
        <v>15</v>
      </c>
      <c r="R28" s="33" t="s">
        <v>15</v>
      </c>
      <c r="S28" s="33" t="s">
        <v>15</v>
      </c>
      <c r="T28" s="33" t="s">
        <v>15</v>
      </c>
      <c r="U28" s="33" t="s">
        <v>15</v>
      </c>
      <c r="V28" s="33" t="s">
        <v>15</v>
      </c>
      <c r="W28" s="33" t="s">
        <v>15</v>
      </c>
      <c r="X28" s="33" t="s">
        <v>15</v>
      </c>
      <c r="Y28" s="33" t="s">
        <v>15</v>
      </c>
      <c r="Z28" s="33" t="s">
        <v>15</v>
      </c>
      <c r="AA28" s="33" t="s">
        <v>15</v>
      </c>
      <c r="AB28" s="33" t="s">
        <v>15</v>
      </c>
      <c r="AC28" s="33" t="s">
        <v>15</v>
      </c>
      <c r="AD28" s="33" t="s">
        <v>15</v>
      </c>
      <c r="AE28" s="33" t="s">
        <v>15</v>
      </c>
      <c r="AF28" s="33" t="s">
        <v>15</v>
      </c>
      <c r="AG28" s="33" t="s">
        <v>15</v>
      </c>
      <c r="AH28" s="33" t="s">
        <v>15</v>
      </c>
      <c r="AI28" s="33" t="s">
        <v>15</v>
      </c>
      <c r="AJ28" s="33" t="s">
        <v>15</v>
      </c>
      <c r="AK28" s="33" t="s">
        <v>15</v>
      </c>
      <c r="AL28" s="33" t="s">
        <v>15</v>
      </c>
      <c r="AM28" s="33" t="s">
        <v>15</v>
      </c>
      <c r="AN28" s="46"/>
      <c r="AO28" s="19">
        <f>COUNTIF($J28:$AN29,$AO$5)/2</f>
        <v>30</v>
      </c>
      <c r="AP28" s="19">
        <f>COUNTIF($J28:$AN29,$AP$5)/2</f>
        <v>0</v>
      </c>
      <c r="AQ28" s="19">
        <f>COUNTIF($J28:$AN29,$AQ$5)/2</f>
        <v>0</v>
      </c>
      <c r="AR28" s="19">
        <f>COUNTIF($J28:$AN29,$AR$5)/2</f>
        <v>0</v>
      </c>
      <c r="AS28" s="19">
        <f>COUNTIF($J28:$AN29,$AS$5)/2</f>
        <v>0</v>
      </c>
      <c r="AT28" s="19">
        <f>COUNTIF($J28:$AN29,$AT$5)/2</f>
        <v>0</v>
      </c>
      <c r="AU28" s="19">
        <f>COUNTIF($J28:$AN29,$AU$5)/2</f>
        <v>0</v>
      </c>
      <c r="AV28" s="65">
        <f>SUM(J30:AN30)</f>
        <v>0</v>
      </c>
    </row>
    <row r="29" s="1" customFormat="1" ht="14" customHeight="1" spans="2:48">
      <c r="B29" s="17"/>
      <c r="C29" s="18"/>
      <c r="D29" s="18"/>
      <c r="E29" s="18"/>
      <c r="F29" s="19"/>
      <c r="G29" s="19"/>
      <c r="H29" s="19"/>
      <c r="I29" s="19" t="s">
        <v>34</v>
      </c>
      <c r="J29" s="33" t="s">
        <v>15</v>
      </c>
      <c r="K29" s="33" t="s">
        <v>15</v>
      </c>
      <c r="L29" s="33" t="s">
        <v>15</v>
      </c>
      <c r="M29" s="33" t="s">
        <v>15</v>
      </c>
      <c r="N29" s="33" t="s">
        <v>15</v>
      </c>
      <c r="O29" s="33" t="s">
        <v>15</v>
      </c>
      <c r="P29" s="33" t="s">
        <v>15</v>
      </c>
      <c r="Q29" s="33" t="s">
        <v>15</v>
      </c>
      <c r="R29" s="33" t="s">
        <v>15</v>
      </c>
      <c r="S29" s="33" t="s">
        <v>15</v>
      </c>
      <c r="T29" s="33" t="s">
        <v>15</v>
      </c>
      <c r="U29" s="33" t="s">
        <v>15</v>
      </c>
      <c r="V29" s="33" t="s">
        <v>15</v>
      </c>
      <c r="W29" s="33" t="s">
        <v>15</v>
      </c>
      <c r="X29" s="33" t="s">
        <v>15</v>
      </c>
      <c r="Y29" s="33" t="s">
        <v>15</v>
      </c>
      <c r="Z29" s="33" t="s">
        <v>15</v>
      </c>
      <c r="AA29" s="33" t="s">
        <v>15</v>
      </c>
      <c r="AB29" s="33" t="s">
        <v>15</v>
      </c>
      <c r="AC29" s="33" t="s">
        <v>15</v>
      </c>
      <c r="AD29" s="33" t="s">
        <v>15</v>
      </c>
      <c r="AE29" s="33" t="s">
        <v>15</v>
      </c>
      <c r="AF29" s="33" t="s">
        <v>15</v>
      </c>
      <c r="AG29" s="33" t="s">
        <v>15</v>
      </c>
      <c r="AH29" s="33" t="s">
        <v>15</v>
      </c>
      <c r="AI29" s="33" t="s">
        <v>15</v>
      </c>
      <c r="AJ29" s="33" t="s">
        <v>15</v>
      </c>
      <c r="AK29" s="33" t="s">
        <v>15</v>
      </c>
      <c r="AL29" s="33" t="s">
        <v>15</v>
      </c>
      <c r="AM29" s="33" t="s">
        <v>15</v>
      </c>
      <c r="AN29" s="46"/>
      <c r="AO29" s="19"/>
      <c r="AP29" s="19"/>
      <c r="AQ29" s="19"/>
      <c r="AR29" s="19"/>
      <c r="AS29" s="19"/>
      <c r="AT29" s="19"/>
      <c r="AU29" s="19"/>
      <c r="AV29" s="65"/>
    </row>
    <row r="30" s="1" customFormat="1" ht="14" customHeight="1" spans="2:48">
      <c r="B30" s="17"/>
      <c r="C30" s="18"/>
      <c r="D30" s="18"/>
      <c r="E30" s="18"/>
      <c r="F30" s="19"/>
      <c r="G30" s="19"/>
      <c r="H30" s="19"/>
      <c r="I30" s="34" t="s">
        <v>30</v>
      </c>
      <c r="J30" s="35"/>
      <c r="K30" s="35"/>
      <c r="L30" s="35"/>
      <c r="M30" s="35"/>
      <c r="N30" s="35"/>
      <c r="O30" s="33"/>
      <c r="P30" s="33"/>
      <c r="Q30" s="35"/>
      <c r="R30" s="35"/>
      <c r="S30" s="35"/>
      <c r="T30" s="35"/>
      <c r="U30" s="35"/>
      <c r="V30" s="33"/>
      <c r="W30" s="33"/>
      <c r="X30" s="35"/>
      <c r="Y30" s="35"/>
      <c r="Z30" s="35"/>
      <c r="AA30" s="35"/>
      <c r="AB30" s="35"/>
      <c r="AC30" s="33"/>
      <c r="AD30" s="33"/>
      <c r="AE30" s="35"/>
      <c r="AF30" s="35"/>
      <c r="AG30" s="35"/>
      <c r="AH30" s="35"/>
      <c r="AI30" s="35"/>
      <c r="AJ30" s="33"/>
      <c r="AK30" s="33"/>
      <c r="AL30" s="35"/>
      <c r="AM30" s="35"/>
      <c r="AN30" s="47"/>
      <c r="AO30" s="19"/>
      <c r="AP30" s="19"/>
      <c r="AQ30" s="19"/>
      <c r="AR30" s="19"/>
      <c r="AS30" s="19"/>
      <c r="AT30" s="19"/>
      <c r="AU30" s="19"/>
      <c r="AV30" s="65"/>
    </row>
    <row r="31" s="1" customFormat="1" ht="14" customHeight="1" spans="2:48">
      <c r="B31" s="17">
        <v>9</v>
      </c>
      <c r="C31" s="18" t="s">
        <v>49</v>
      </c>
      <c r="D31" s="18" t="s">
        <v>50</v>
      </c>
      <c r="E31" s="18">
        <v>26</v>
      </c>
      <c r="F31" s="19">
        <f>AO31</f>
        <v>30</v>
      </c>
      <c r="G31" s="19">
        <f>IF(F31&gt;E31,F31-E31,0)</f>
        <v>4</v>
      </c>
      <c r="H31" s="19">
        <f>IF(F31&lt;E31,E31-F31,0)</f>
        <v>0</v>
      </c>
      <c r="I31" s="19" t="s">
        <v>33</v>
      </c>
      <c r="J31" s="33" t="s">
        <v>15</v>
      </c>
      <c r="K31" s="33" t="s">
        <v>15</v>
      </c>
      <c r="L31" s="33" t="s">
        <v>15</v>
      </c>
      <c r="M31" s="33" t="s">
        <v>15</v>
      </c>
      <c r="N31" s="33" t="s">
        <v>15</v>
      </c>
      <c r="O31" s="33" t="s">
        <v>15</v>
      </c>
      <c r="P31" s="33" t="s">
        <v>15</v>
      </c>
      <c r="Q31" s="33" t="s">
        <v>15</v>
      </c>
      <c r="R31" s="33" t="s">
        <v>15</v>
      </c>
      <c r="S31" s="33" t="s">
        <v>15</v>
      </c>
      <c r="T31" s="33" t="s">
        <v>15</v>
      </c>
      <c r="U31" s="33" t="s">
        <v>15</v>
      </c>
      <c r="V31" s="33" t="s">
        <v>15</v>
      </c>
      <c r="W31" s="33" t="s">
        <v>15</v>
      </c>
      <c r="X31" s="33" t="s">
        <v>15</v>
      </c>
      <c r="Y31" s="33" t="s">
        <v>15</v>
      </c>
      <c r="Z31" s="33" t="s">
        <v>15</v>
      </c>
      <c r="AA31" s="33" t="s">
        <v>15</v>
      </c>
      <c r="AB31" s="33" t="s">
        <v>15</v>
      </c>
      <c r="AC31" s="33" t="s">
        <v>15</v>
      </c>
      <c r="AD31" s="33" t="s">
        <v>15</v>
      </c>
      <c r="AE31" s="33" t="s">
        <v>15</v>
      </c>
      <c r="AF31" s="33" t="s">
        <v>15</v>
      </c>
      <c r="AG31" s="33" t="s">
        <v>15</v>
      </c>
      <c r="AH31" s="33" t="s">
        <v>15</v>
      </c>
      <c r="AI31" s="33" t="s">
        <v>15</v>
      </c>
      <c r="AJ31" s="33" t="s">
        <v>15</v>
      </c>
      <c r="AK31" s="33" t="s">
        <v>15</v>
      </c>
      <c r="AL31" s="33" t="s">
        <v>15</v>
      </c>
      <c r="AM31" s="33" t="s">
        <v>15</v>
      </c>
      <c r="AN31" s="46"/>
      <c r="AO31" s="19">
        <f>COUNTIF($J31:$AN32,$AO$5)/2</f>
        <v>30</v>
      </c>
      <c r="AP31" s="19">
        <f>COUNTIF($J31:$AN32,$AP$5)/2</f>
        <v>0</v>
      </c>
      <c r="AQ31" s="19">
        <f>COUNTIF($J31:$AN32,$AQ$5)/2</f>
        <v>0</v>
      </c>
      <c r="AR31" s="19">
        <f>COUNTIF($J31:$AN32,$AR$5)/2</f>
        <v>0</v>
      </c>
      <c r="AS31" s="19">
        <f>COUNTIF($J31:$AN32,$AS$5)/2</f>
        <v>0</v>
      </c>
      <c r="AT31" s="19">
        <f>COUNTIF($J31:$AN32,$AT$5)/2</f>
        <v>0</v>
      </c>
      <c r="AU31" s="19">
        <f>COUNTIF($J31:$AN32,$AU$5)/2</f>
        <v>0</v>
      </c>
      <c r="AV31" s="65">
        <f>SUM(J33:AN33)</f>
        <v>0</v>
      </c>
    </row>
    <row r="32" s="1" customFormat="1" ht="14" customHeight="1" spans="2:48">
      <c r="B32" s="17"/>
      <c r="C32" s="18"/>
      <c r="D32" s="18"/>
      <c r="E32" s="18"/>
      <c r="F32" s="19"/>
      <c r="G32" s="19"/>
      <c r="H32" s="19"/>
      <c r="I32" s="19" t="s">
        <v>34</v>
      </c>
      <c r="J32" s="33" t="s">
        <v>15</v>
      </c>
      <c r="K32" s="33" t="s">
        <v>15</v>
      </c>
      <c r="L32" s="33" t="s">
        <v>15</v>
      </c>
      <c r="M32" s="33" t="s">
        <v>15</v>
      </c>
      <c r="N32" s="33" t="s">
        <v>15</v>
      </c>
      <c r="O32" s="33" t="s">
        <v>15</v>
      </c>
      <c r="P32" s="33" t="s">
        <v>15</v>
      </c>
      <c r="Q32" s="33" t="s">
        <v>15</v>
      </c>
      <c r="R32" s="33" t="s">
        <v>15</v>
      </c>
      <c r="S32" s="33" t="s">
        <v>15</v>
      </c>
      <c r="T32" s="33" t="s">
        <v>15</v>
      </c>
      <c r="U32" s="33" t="s">
        <v>15</v>
      </c>
      <c r="V32" s="33" t="s">
        <v>15</v>
      </c>
      <c r="W32" s="33" t="s">
        <v>15</v>
      </c>
      <c r="X32" s="33" t="s">
        <v>15</v>
      </c>
      <c r="Y32" s="33" t="s">
        <v>15</v>
      </c>
      <c r="Z32" s="33" t="s">
        <v>15</v>
      </c>
      <c r="AA32" s="33" t="s">
        <v>15</v>
      </c>
      <c r="AB32" s="33" t="s">
        <v>15</v>
      </c>
      <c r="AC32" s="33" t="s">
        <v>15</v>
      </c>
      <c r="AD32" s="33" t="s">
        <v>15</v>
      </c>
      <c r="AE32" s="33" t="s">
        <v>15</v>
      </c>
      <c r="AF32" s="33" t="s">
        <v>15</v>
      </c>
      <c r="AG32" s="33" t="s">
        <v>15</v>
      </c>
      <c r="AH32" s="33" t="s">
        <v>15</v>
      </c>
      <c r="AI32" s="33" t="s">
        <v>15</v>
      </c>
      <c r="AJ32" s="33" t="s">
        <v>15</v>
      </c>
      <c r="AK32" s="33" t="s">
        <v>15</v>
      </c>
      <c r="AL32" s="33" t="s">
        <v>15</v>
      </c>
      <c r="AM32" s="33" t="s">
        <v>15</v>
      </c>
      <c r="AN32" s="46"/>
      <c r="AO32" s="19"/>
      <c r="AP32" s="19"/>
      <c r="AQ32" s="19"/>
      <c r="AR32" s="19"/>
      <c r="AS32" s="19"/>
      <c r="AT32" s="19"/>
      <c r="AU32" s="19"/>
      <c r="AV32" s="65"/>
    </row>
    <row r="33" s="1" customFormat="1" ht="14" customHeight="1" spans="2:48">
      <c r="B33" s="17"/>
      <c r="C33" s="18"/>
      <c r="D33" s="18"/>
      <c r="E33" s="18"/>
      <c r="F33" s="19"/>
      <c r="G33" s="19"/>
      <c r="H33" s="19"/>
      <c r="I33" s="34" t="s">
        <v>30</v>
      </c>
      <c r="J33" s="35"/>
      <c r="K33" s="35"/>
      <c r="L33" s="35"/>
      <c r="M33" s="35"/>
      <c r="N33" s="35"/>
      <c r="O33" s="33"/>
      <c r="P33" s="33"/>
      <c r="Q33" s="35"/>
      <c r="R33" s="35"/>
      <c r="S33" s="35"/>
      <c r="T33" s="35"/>
      <c r="U33" s="35"/>
      <c r="V33" s="33"/>
      <c r="W33" s="33"/>
      <c r="X33" s="35"/>
      <c r="Y33" s="35"/>
      <c r="Z33" s="35"/>
      <c r="AA33" s="35"/>
      <c r="AB33" s="35"/>
      <c r="AC33" s="33"/>
      <c r="AD33" s="33"/>
      <c r="AE33" s="35"/>
      <c r="AF33" s="35"/>
      <c r="AG33" s="35"/>
      <c r="AH33" s="35"/>
      <c r="AI33" s="35"/>
      <c r="AJ33" s="33"/>
      <c r="AK33" s="33"/>
      <c r="AL33" s="35"/>
      <c r="AM33" s="35"/>
      <c r="AN33" s="47"/>
      <c r="AO33" s="19"/>
      <c r="AP33" s="19"/>
      <c r="AQ33" s="19"/>
      <c r="AR33" s="19"/>
      <c r="AS33" s="19"/>
      <c r="AT33" s="19"/>
      <c r="AU33" s="19"/>
      <c r="AV33" s="65"/>
    </row>
    <row r="34" s="1" customFormat="1" ht="14" customHeight="1" spans="2:48">
      <c r="B34" s="17">
        <v>10</v>
      </c>
      <c r="C34" s="18" t="s">
        <v>51</v>
      </c>
      <c r="D34" s="18" t="s">
        <v>52</v>
      </c>
      <c r="E34" s="18">
        <v>26</v>
      </c>
      <c r="F34" s="19">
        <f>AO34</f>
        <v>30</v>
      </c>
      <c r="G34" s="19">
        <f>IF(F34&gt;E34,F34-E34,0)</f>
        <v>4</v>
      </c>
      <c r="H34" s="19">
        <f>IF(F34&lt;E34,E34-F34,0)</f>
        <v>0</v>
      </c>
      <c r="I34" s="19" t="s">
        <v>33</v>
      </c>
      <c r="J34" s="33" t="s">
        <v>15</v>
      </c>
      <c r="K34" s="33" t="s">
        <v>15</v>
      </c>
      <c r="L34" s="33" t="s">
        <v>15</v>
      </c>
      <c r="M34" s="33" t="s">
        <v>15</v>
      </c>
      <c r="N34" s="33" t="s">
        <v>15</v>
      </c>
      <c r="O34" s="33" t="s">
        <v>15</v>
      </c>
      <c r="P34" s="33" t="s">
        <v>15</v>
      </c>
      <c r="Q34" s="33" t="s">
        <v>15</v>
      </c>
      <c r="R34" s="33" t="s">
        <v>15</v>
      </c>
      <c r="S34" s="33" t="s">
        <v>15</v>
      </c>
      <c r="T34" s="33" t="s">
        <v>15</v>
      </c>
      <c r="U34" s="33" t="s">
        <v>15</v>
      </c>
      <c r="V34" s="33" t="s">
        <v>15</v>
      </c>
      <c r="W34" s="33" t="s">
        <v>15</v>
      </c>
      <c r="X34" s="33" t="s">
        <v>15</v>
      </c>
      <c r="Y34" s="33" t="s">
        <v>15</v>
      </c>
      <c r="Z34" s="33" t="s">
        <v>15</v>
      </c>
      <c r="AA34" s="33" t="s">
        <v>15</v>
      </c>
      <c r="AB34" s="33" t="s">
        <v>15</v>
      </c>
      <c r="AC34" s="33" t="s">
        <v>15</v>
      </c>
      <c r="AD34" s="33" t="s">
        <v>15</v>
      </c>
      <c r="AE34" s="33" t="s">
        <v>15</v>
      </c>
      <c r="AF34" s="33" t="s">
        <v>15</v>
      </c>
      <c r="AG34" s="33" t="s">
        <v>15</v>
      </c>
      <c r="AH34" s="33" t="s">
        <v>15</v>
      </c>
      <c r="AI34" s="33" t="s">
        <v>15</v>
      </c>
      <c r="AJ34" s="33" t="s">
        <v>15</v>
      </c>
      <c r="AK34" s="33" t="s">
        <v>15</v>
      </c>
      <c r="AL34" s="33" t="s">
        <v>15</v>
      </c>
      <c r="AM34" s="33" t="s">
        <v>15</v>
      </c>
      <c r="AN34" s="46"/>
      <c r="AO34" s="19">
        <f>COUNTIF($J34:$AN35,$AO$5)/2</f>
        <v>30</v>
      </c>
      <c r="AP34" s="19">
        <f>COUNTIF($J34:$AN35,$AP$5)/2</f>
        <v>0</v>
      </c>
      <c r="AQ34" s="19">
        <f>COUNTIF($J34:$AN35,$AQ$5)/2</f>
        <v>0</v>
      </c>
      <c r="AR34" s="19">
        <f>COUNTIF($J34:$AN35,$AR$5)/2</f>
        <v>0</v>
      </c>
      <c r="AS34" s="19">
        <f>COUNTIF($J34:$AN35,$AS$5)/2</f>
        <v>0</v>
      </c>
      <c r="AT34" s="19">
        <f>COUNTIF($J34:$AN35,$AT$5)/2</f>
        <v>0</v>
      </c>
      <c r="AU34" s="19">
        <f>COUNTIF($J34:$AN35,$AU$5)/2</f>
        <v>0</v>
      </c>
      <c r="AV34" s="65">
        <f>SUM(J36:AN36)</f>
        <v>0</v>
      </c>
    </row>
    <row r="35" s="1" customFormat="1" ht="12" customHeight="1" spans="2:48">
      <c r="B35" s="17"/>
      <c r="C35" s="18"/>
      <c r="D35" s="18"/>
      <c r="E35" s="18"/>
      <c r="F35" s="19"/>
      <c r="G35" s="19"/>
      <c r="H35" s="19"/>
      <c r="I35" s="19" t="s">
        <v>34</v>
      </c>
      <c r="J35" s="33" t="s">
        <v>15</v>
      </c>
      <c r="K35" s="33" t="s">
        <v>15</v>
      </c>
      <c r="L35" s="33" t="s">
        <v>15</v>
      </c>
      <c r="M35" s="33" t="s">
        <v>15</v>
      </c>
      <c r="N35" s="33" t="s">
        <v>15</v>
      </c>
      <c r="O35" s="33" t="s">
        <v>15</v>
      </c>
      <c r="P35" s="33" t="s">
        <v>15</v>
      </c>
      <c r="Q35" s="33" t="s">
        <v>15</v>
      </c>
      <c r="R35" s="33" t="s">
        <v>15</v>
      </c>
      <c r="S35" s="33" t="s">
        <v>15</v>
      </c>
      <c r="T35" s="33" t="s">
        <v>15</v>
      </c>
      <c r="U35" s="33" t="s">
        <v>15</v>
      </c>
      <c r="V35" s="33" t="s">
        <v>15</v>
      </c>
      <c r="W35" s="33" t="s">
        <v>15</v>
      </c>
      <c r="X35" s="33" t="s">
        <v>15</v>
      </c>
      <c r="Y35" s="33" t="s">
        <v>15</v>
      </c>
      <c r="Z35" s="33" t="s">
        <v>15</v>
      </c>
      <c r="AA35" s="33" t="s">
        <v>15</v>
      </c>
      <c r="AB35" s="33" t="s">
        <v>15</v>
      </c>
      <c r="AC35" s="33" t="s">
        <v>15</v>
      </c>
      <c r="AD35" s="33" t="s">
        <v>15</v>
      </c>
      <c r="AE35" s="33" t="s">
        <v>15</v>
      </c>
      <c r="AF35" s="33" t="s">
        <v>15</v>
      </c>
      <c r="AG35" s="33" t="s">
        <v>15</v>
      </c>
      <c r="AH35" s="33" t="s">
        <v>15</v>
      </c>
      <c r="AI35" s="33" t="s">
        <v>15</v>
      </c>
      <c r="AJ35" s="33" t="s">
        <v>15</v>
      </c>
      <c r="AK35" s="33" t="s">
        <v>15</v>
      </c>
      <c r="AL35" s="33" t="s">
        <v>15</v>
      </c>
      <c r="AM35" s="33" t="s">
        <v>15</v>
      </c>
      <c r="AN35" s="46"/>
      <c r="AO35" s="19"/>
      <c r="AP35" s="19"/>
      <c r="AQ35" s="19"/>
      <c r="AR35" s="19"/>
      <c r="AS35" s="19"/>
      <c r="AT35" s="19"/>
      <c r="AU35" s="19"/>
      <c r="AV35" s="65"/>
    </row>
    <row r="36" s="1" customFormat="1" ht="14" customHeight="1" spans="2:48">
      <c r="B36" s="17"/>
      <c r="C36" s="18"/>
      <c r="D36" s="18"/>
      <c r="E36" s="18"/>
      <c r="F36" s="19"/>
      <c r="G36" s="19"/>
      <c r="H36" s="19"/>
      <c r="I36" s="34" t="s">
        <v>30</v>
      </c>
      <c r="J36" s="35"/>
      <c r="K36" s="35"/>
      <c r="L36" s="35"/>
      <c r="M36" s="35"/>
      <c r="N36" s="35"/>
      <c r="O36" s="33"/>
      <c r="P36" s="33"/>
      <c r="Q36" s="35"/>
      <c r="R36" s="35"/>
      <c r="S36" s="35"/>
      <c r="T36" s="35"/>
      <c r="U36" s="35"/>
      <c r="V36" s="33"/>
      <c r="W36" s="33"/>
      <c r="X36" s="35"/>
      <c r="Y36" s="35"/>
      <c r="Z36" s="35"/>
      <c r="AA36" s="35"/>
      <c r="AB36" s="35"/>
      <c r="AC36" s="33"/>
      <c r="AD36" s="33"/>
      <c r="AE36" s="35"/>
      <c r="AF36" s="35"/>
      <c r="AG36" s="35"/>
      <c r="AH36" s="35"/>
      <c r="AI36" s="35"/>
      <c r="AJ36" s="33"/>
      <c r="AK36" s="33"/>
      <c r="AL36" s="35"/>
      <c r="AM36" s="35"/>
      <c r="AN36" s="47"/>
      <c r="AO36" s="19"/>
      <c r="AP36" s="19"/>
      <c r="AQ36" s="19"/>
      <c r="AR36" s="19"/>
      <c r="AS36" s="19"/>
      <c r="AT36" s="19"/>
      <c r="AU36" s="19"/>
      <c r="AV36" s="65"/>
    </row>
    <row r="37" s="1" customFormat="1" ht="14" customHeight="1" spans="2:48">
      <c r="B37" s="17">
        <v>11</v>
      </c>
      <c r="C37" s="18" t="s">
        <v>53</v>
      </c>
      <c r="D37" s="18" t="s">
        <v>54</v>
      </c>
      <c r="E37" s="18">
        <v>26</v>
      </c>
      <c r="F37" s="19">
        <f>AO37</f>
        <v>30</v>
      </c>
      <c r="G37" s="19">
        <f>IF(F37&gt;E37,F37-E37,0)</f>
        <v>4</v>
      </c>
      <c r="H37" s="19">
        <f>IF(F37&lt;E37,E37-F37,0)</f>
        <v>0</v>
      </c>
      <c r="I37" s="19" t="s">
        <v>33</v>
      </c>
      <c r="J37" s="33" t="s">
        <v>15</v>
      </c>
      <c r="K37" s="33" t="s">
        <v>15</v>
      </c>
      <c r="L37" s="33" t="s">
        <v>15</v>
      </c>
      <c r="M37" s="33" t="s">
        <v>15</v>
      </c>
      <c r="N37" s="33" t="s">
        <v>15</v>
      </c>
      <c r="O37" s="33" t="s">
        <v>15</v>
      </c>
      <c r="P37" s="33" t="s">
        <v>15</v>
      </c>
      <c r="Q37" s="33" t="s">
        <v>15</v>
      </c>
      <c r="R37" s="33" t="s">
        <v>15</v>
      </c>
      <c r="S37" s="33" t="s">
        <v>15</v>
      </c>
      <c r="T37" s="33" t="s">
        <v>15</v>
      </c>
      <c r="U37" s="33" t="s">
        <v>15</v>
      </c>
      <c r="V37" s="33" t="s">
        <v>15</v>
      </c>
      <c r="W37" s="33" t="s">
        <v>15</v>
      </c>
      <c r="X37" s="33" t="s">
        <v>15</v>
      </c>
      <c r="Y37" s="33" t="s">
        <v>15</v>
      </c>
      <c r="Z37" s="33" t="s">
        <v>15</v>
      </c>
      <c r="AA37" s="33" t="s">
        <v>15</v>
      </c>
      <c r="AB37" s="33" t="s">
        <v>15</v>
      </c>
      <c r="AC37" s="33" t="s">
        <v>15</v>
      </c>
      <c r="AD37" s="33" t="s">
        <v>15</v>
      </c>
      <c r="AE37" s="33" t="s">
        <v>15</v>
      </c>
      <c r="AF37" s="33" t="s">
        <v>15</v>
      </c>
      <c r="AG37" s="33" t="s">
        <v>15</v>
      </c>
      <c r="AH37" s="33" t="s">
        <v>15</v>
      </c>
      <c r="AI37" s="33" t="s">
        <v>15</v>
      </c>
      <c r="AJ37" s="33" t="s">
        <v>15</v>
      </c>
      <c r="AK37" s="33" t="s">
        <v>15</v>
      </c>
      <c r="AL37" s="33" t="s">
        <v>15</v>
      </c>
      <c r="AM37" s="33" t="s">
        <v>15</v>
      </c>
      <c r="AN37" s="46"/>
      <c r="AO37" s="19">
        <f>COUNTIF($J37:$AN38,$AO$5)/2</f>
        <v>30</v>
      </c>
      <c r="AP37" s="19">
        <f>COUNTIF($J37:$AN38,$AP$5)/2</f>
        <v>0</v>
      </c>
      <c r="AQ37" s="19">
        <f>COUNTIF($J37:$AN38,$AQ$5)/2</f>
        <v>0</v>
      </c>
      <c r="AR37" s="19">
        <f>COUNTIF($J37:$AN38,$AR$5)/2</f>
        <v>0</v>
      </c>
      <c r="AS37" s="19">
        <f>COUNTIF($J37:$AN38,$AS$5)/2</f>
        <v>0</v>
      </c>
      <c r="AT37" s="19">
        <f>COUNTIF($J37:$AN38,$AT$5)/2</f>
        <v>0</v>
      </c>
      <c r="AU37" s="19">
        <f>COUNTIF($J37:$AN38,$AU$5)/2</f>
        <v>0</v>
      </c>
      <c r="AV37" s="65">
        <f>SUM(J39:AN39)</f>
        <v>0</v>
      </c>
    </row>
    <row r="38" s="1" customFormat="1" ht="12" customHeight="1" spans="2:48">
      <c r="B38" s="17"/>
      <c r="C38" s="18"/>
      <c r="D38" s="18"/>
      <c r="E38" s="18"/>
      <c r="F38" s="19"/>
      <c r="G38" s="19"/>
      <c r="H38" s="19"/>
      <c r="I38" s="19" t="s">
        <v>34</v>
      </c>
      <c r="J38" s="33" t="s">
        <v>15</v>
      </c>
      <c r="K38" s="33" t="s">
        <v>15</v>
      </c>
      <c r="L38" s="33" t="s">
        <v>15</v>
      </c>
      <c r="M38" s="33" t="s">
        <v>15</v>
      </c>
      <c r="N38" s="33" t="s">
        <v>15</v>
      </c>
      <c r="O38" s="33" t="s">
        <v>15</v>
      </c>
      <c r="P38" s="33" t="s">
        <v>15</v>
      </c>
      <c r="Q38" s="33" t="s">
        <v>15</v>
      </c>
      <c r="R38" s="33" t="s">
        <v>15</v>
      </c>
      <c r="S38" s="33" t="s">
        <v>15</v>
      </c>
      <c r="T38" s="33" t="s">
        <v>15</v>
      </c>
      <c r="U38" s="33" t="s">
        <v>15</v>
      </c>
      <c r="V38" s="33" t="s">
        <v>15</v>
      </c>
      <c r="W38" s="33" t="s">
        <v>15</v>
      </c>
      <c r="X38" s="33" t="s">
        <v>15</v>
      </c>
      <c r="Y38" s="33" t="s">
        <v>15</v>
      </c>
      <c r="Z38" s="33" t="s">
        <v>15</v>
      </c>
      <c r="AA38" s="33" t="s">
        <v>15</v>
      </c>
      <c r="AB38" s="33" t="s">
        <v>15</v>
      </c>
      <c r="AC38" s="33" t="s">
        <v>15</v>
      </c>
      <c r="AD38" s="33" t="s">
        <v>15</v>
      </c>
      <c r="AE38" s="33" t="s">
        <v>15</v>
      </c>
      <c r="AF38" s="33" t="s">
        <v>15</v>
      </c>
      <c r="AG38" s="33" t="s">
        <v>15</v>
      </c>
      <c r="AH38" s="33" t="s">
        <v>15</v>
      </c>
      <c r="AI38" s="33" t="s">
        <v>15</v>
      </c>
      <c r="AJ38" s="33" t="s">
        <v>15</v>
      </c>
      <c r="AK38" s="33" t="s">
        <v>15</v>
      </c>
      <c r="AL38" s="33" t="s">
        <v>15</v>
      </c>
      <c r="AM38" s="33" t="s">
        <v>15</v>
      </c>
      <c r="AN38" s="46"/>
      <c r="AO38" s="19"/>
      <c r="AP38" s="19"/>
      <c r="AQ38" s="19"/>
      <c r="AR38" s="19"/>
      <c r="AS38" s="19"/>
      <c r="AT38" s="19"/>
      <c r="AU38" s="19"/>
      <c r="AV38" s="65"/>
    </row>
    <row r="39" s="1" customFormat="1" ht="14" customHeight="1" spans="2:48">
      <c r="B39" s="20"/>
      <c r="C39" s="21"/>
      <c r="D39" s="21"/>
      <c r="E39" s="21"/>
      <c r="F39" s="22"/>
      <c r="G39" s="22"/>
      <c r="H39" s="22"/>
      <c r="I39" s="36" t="s">
        <v>30</v>
      </c>
      <c r="J39" s="37"/>
      <c r="K39" s="37"/>
      <c r="L39" s="37"/>
      <c r="M39" s="37"/>
      <c r="N39" s="37"/>
      <c r="O39" s="38"/>
      <c r="P39" s="38"/>
      <c r="Q39" s="37"/>
      <c r="R39" s="37"/>
      <c r="S39" s="37"/>
      <c r="T39" s="37"/>
      <c r="U39" s="37"/>
      <c r="V39" s="38"/>
      <c r="W39" s="38"/>
      <c r="X39" s="37"/>
      <c r="Y39" s="37"/>
      <c r="Z39" s="37"/>
      <c r="AA39" s="37"/>
      <c r="AB39" s="37"/>
      <c r="AC39" s="38"/>
      <c r="AD39" s="38"/>
      <c r="AE39" s="37"/>
      <c r="AF39" s="37"/>
      <c r="AG39" s="37"/>
      <c r="AH39" s="37"/>
      <c r="AI39" s="37"/>
      <c r="AJ39" s="38"/>
      <c r="AK39" s="38"/>
      <c r="AL39" s="37"/>
      <c r="AM39" s="37"/>
      <c r="AN39" s="48"/>
      <c r="AO39" s="22"/>
      <c r="AP39" s="22"/>
      <c r="AQ39" s="22"/>
      <c r="AR39" s="22"/>
      <c r="AS39" s="22"/>
      <c r="AT39" s="22"/>
      <c r="AU39" s="22"/>
      <c r="AV39" s="66"/>
    </row>
    <row r="40" spans="2:48">
      <c r="B40" s="23"/>
      <c r="C40" s="24"/>
      <c r="D40" s="24"/>
      <c r="E40" s="24"/>
      <c r="F40" s="24"/>
      <c r="G40" s="24"/>
      <c r="H40" s="24"/>
      <c r="I40" s="24"/>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23"/>
      <c r="AP40" s="23"/>
      <c r="AQ40" s="23"/>
      <c r="AR40" s="23"/>
      <c r="AS40" s="23"/>
      <c r="AT40" s="23"/>
      <c r="AU40" s="23"/>
      <c r="AV40" s="23"/>
    </row>
    <row r="41" spans="2:48">
      <c r="B41" s="23"/>
      <c r="C41" s="24"/>
      <c r="D41" s="24"/>
      <c r="E41" s="24"/>
      <c r="F41" s="24"/>
      <c r="G41" s="24"/>
      <c r="H41" s="24"/>
      <c r="I41" s="24"/>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23"/>
      <c r="AP41" s="23"/>
      <c r="AQ41" s="23"/>
      <c r="AR41" s="23"/>
      <c r="AS41" s="23"/>
      <c r="AT41" s="23"/>
      <c r="AU41" s="23"/>
      <c r="AV41" s="23"/>
    </row>
    <row r="42" spans="2:48">
      <c r="B42" s="23"/>
      <c r="C42" s="24"/>
      <c r="D42" s="24"/>
      <c r="E42" s="24"/>
      <c r="F42" s="24"/>
      <c r="G42" s="24"/>
      <c r="H42" s="24"/>
      <c r="I42" s="24"/>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23"/>
      <c r="AP42" s="23"/>
      <c r="AQ42" s="23"/>
      <c r="AR42" s="23"/>
      <c r="AS42" s="23"/>
      <c r="AT42" s="23"/>
      <c r="AU42" s="23"/>
      <c r="AV42" s="23"/>
    </row>
    <row r="43" spans="2:48">
      <c r="B43" s="23"/>
      <c r="C43" s="24"/>
      <c r="D43" s="24"/>
      <c r="E43" s="24"/>
      <c r="F43" s="24"/>
      <c r="G43" s="24"/>
      <c r="H43" s="24"/>
      <c r="I43" s="24"/>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23"/>
      <c r="AP43" s="23"/>
      <c r="AQ43" s="23"/>
      <c r="AR43" s="23"/>
      <c r="AS43" s="23"/>
      <c r="AT43" s="23"/>
      <c r="AU43" s="23"/>
      <c r="AV43" s="23"/>
    </row>
    <row r="44" spans="2:48">
      <c r="B44" s="23"/>
      <c r="C44" s="24"/>
      <c r="D44" s="24"/>
      <c r="E44" s="24"/>
      <c r="F44" s="24"/>
      <c r="G44" s="24"/>
      <c r="H44" s="24"/>
      <c r="I44" s="24"/>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23"/>
      <c r="AP44" s="23"/>
      <c r="AQ44" s="23"/>
      <c r="AR44" s="23"/>
      <c r="AS44" s="23"/>
      <c r="AT44" s="23"/>
      <c r="AU44" s="23"/>
      <c r="AV44" s="23"/>
    </row>
    <row r="45" spans="2:48">
      <c r="B45" s="23"/>
      <c r="C45" s="24"/>
      <c r="D45" s="24"/>
      <c r="E45" s="24"/>
      <c r="F45" s="24"/>
      <c r="G45" s="24"/>
      <c r="H45" s="24"/>
      <c r="I45" s="24"/>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23"/>
      <c r="AP45" s="23"/>
      <c r="AQ45" s="23"/>
      <c r="AR45" s="23"/>
      <c r="AS45" s="23"/>
      <c r="AT45" s="23"/>
      <c r="AU45" s="23"/>
      <c r="AV45" s="23"/>
    </row>
    <row r="46" spans="2:48">
      <c r="B46" s="23"/>
      <c r="C46" s="24"/>
      <c r="D46" s="24"/>
      <c r="E46" s="24"/>
      <c r="F46" s="24"/>
      <c r="G46" s="24"/>
      <c r="H46" s="24"/>
      <c r="I46" s="24"/>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23"/>
      <c r="AP46" s="23"/>
      <c r="AQ46" s="23"/>
      <c r="AR46" s="23"/>
      <c r="AS46" s="23"/>
      <c r="AT46" s="23"/>
      <c r="AU46" s="23"/>
      <c r="AV46" s="23"/>
    </row>
    <row r="47" spans="2:48">
      <c r="B47" s="23"/>
      <c r="C47" s="24"/>
      <c r="D47" s="24"/>
      <c r="E47" s="24"/>
      <c r="F47" s="24"/>
      <c r="G47" s="24"/>
      <c r="H47" s="24"/>
      <c r="I47" s="24"/>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23"/>
      <c r="AP47" s="23"/>
      <c r="AQ47" s="23"/>
      <c r="AR47" s="23"/>
      <c r="AS47" s="23"/>
      <c r="AT47" s="23"/>
      <c r="AU47" s="23"/>
      <c r="AV47" s="23"/>
    </row>
    <row r="48" spans="2:48">
      <c r="B48" s="23"/>
      <c r="C48" s="24"/>
      <c r="D48" s="24"/>
      <c r="E48" s="24"/>
      <c r="F48" s="24"/>
      <c r="G48" s="24"/>
      <c r="H48" s="24"/>
      <c r="I48" s="24"/>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23"/>
      <c r="AP48" s="23"/>
      <c r="AQ48" s="23"/>
      <c r="AR48" s="23"/>
      <c r="AS48" s="23"/>
      <c r="AT48" s="23"/>
      <c r="AU48" s="23"/>
      <c r="AV48" s="23"/>
    </row>
    <row r="49" spans="2:48">
      <c r="B49" s="23"/>
      <c r="C49" s="24"/>
      <c r="D49" s="24"/>
      <c r="E49" s="24"/>
      <c r="F49" s="24"/>
      <c r="G49" s="24"/>
      <c r="H49" s="24"/>
      <c r="I49" s="24"/>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23"/>
      <c r="AP49" s="23"/>
      <c r="AQ49" s="23"/>
      <c r="AR49" s="23"/>
      <c r="AS49" s="23"/>
      <c r="AT49" s="23"/>
      <c r="AU49" s="23"/>
      <c r="AV49" s="23"/>
    </row>
    <row r="50" spans="2:48">
      <c r="B50" s="23"/>
      <c r="C50" s="24"/>
      <c r="D50" s="24"/>
      <c r="E50" s="24"/>
      <c r="F50" s="24"/>
      <c r="G50" s="24"/>
      <c r="H50" s="24"/>
      <c r="I50" s="24"/>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23"/>
      <c r="AP50" s="23"/>
      <c r="AQ50" s="23"/>
      <c r="AR50" s="23"/>
      <c r="AS50" s="23"/>
      <c r="AT50" s="23"/>
      <c r="AU50" s="23"/>
      <c r="AV50" s="23"/>
    </row>
    <row r="51" spans="2:48">
      <c r="B51" s="23"/>
      <c r="C51" s="24"/>
      <c r="D51" s="24"/>
      <c r="E51" s="24"/>
      <c r="F51" s="24"/>
      <c r="G51" s="24"/>
      <c r="H51" s="24"/>
      <c r="I51" s="24"/>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23"/>
      <c r="AP51" s="23"/>
      <c r="AQ51" s="23"/>
      <c r="AR51" s="23"/>
      <c r="AS51" s="23"/>
      <c r="AT51" s="23"/>
      <c r="AU51" s="23"/>
      <c r="AV51" s="23"/>
    </row>
  </sheetData>
  <mergeCells count="181">
    <mergeCell ref="N2:Q2"/>
    <mergeCell ref="U2:AA2"/>
    <mergeCell ref="AB2:AH2"/>
    <mergeCell ref="B3:E3"/>
    <mergeCell ref="F3:H3"/>
    <mergeCell ref="I3:AN3"/>
    <mergeCell ref="AO3:AV3"/>
    <mergeCell ref="AO4:AU4"/>
    <mergeCell ref="B4:B6"/>
    <mergeCell ref="B7:B9"/>
    <mergeCell ref="B10:B12"/>
    <mergeCell ref="B13:B15"/>
    <mergeCell ref="B16:B18"/>
    <mergeCell ref="B19:B21"/>
    <mergeCell ref="B22:B24"/>
    <mergeCell ref="B25:B27"/>
    <mergeCell ref="B28:B30"/>
    <mergeCell ref="B31:B33"/>
    <mergeCell ref="B34:B36"/>
    <mergeCell ref="B37:B39"/>
    <mergeCell ref="C4:C6"/>
    <mergeCell ref="C7:C9"/>
    <mergeCell ref="C10:C12"/>
    <mergeCell ref="C13:C15"/>
    <mergeCell ref="C16:C18"/>
    <mergeCell ref="C19:C21"/>
    <mergeCell ref="C22:C24"/>
    <mergeCell ref="C25:C27"/>
    <mergeCell ref="C28:C30"/>
    <mergeCell ref="C31:C33"/>
    <mergeCell ref="C34:C36"/>
    <mergeCell ref="C37:C39"/>
    <mergeCell ref="D4:D6"/>
    <mergeCell ref="D7:D9"/>
    <mergeCell ref="D10:D12"/>
    <mergeCell ref="D13:D15"/>
    <mergeCell ref="D16:D18"/>
    <mergeCell ref="D19:D21"/>
    <mergeCell ref="D22:D24"/>
    <mergeCell ref="D25:D27"/>
    <mergeCell ref="D28:D30"/>
    <mergeCell ref="D31:D33"/>
    <mergeCell ref="D34:D36"/>
    <mergeCell ref="D37:D39"/>
    <mergeCell ref="E4:E6"/>
    <mergeCell ref="E7:E9"/>
    <mergeCell ref="E10:E12"/>
    <mergeCell ref="E13:E15"/>
    <mergeCell ref="E16:E18"/>
    <mergeCell ref="E19:E21"/>
    <mergeCell ref="E22:E24"/>
    <mergeCell ref="E25:E27"/>
    <mergeCell ref="E28:E30"/>
    <mergeCell ref="E31:E33"/>
    <mergeCell ref="E34:E36"/>
    <mergeCell ref="E37:E39"/>
    <mergeCell ref="F4:F6"/>
    <mergeCell ref="F7:F9"/>
    <mergeCell ref="F10:F12"/>
    <mergeCell ref="F13:F15"/>
    <mergeCell ref="F16:F18"/>
    <mergeCell ref="F19:F21"/>
    <mergeCell ref="F22:F24"/>
    <mergeCell ref="F25:F27"/>
    <mergeCell ref="F28:F30"/>
    <mergeCell ref="F31:F33"/>
    <mergeCell ref="F34:F36"/>
    <mergeCell ref="F37:F39"/>
    <mergeCell ref="G4:G6"/>
    <mergeCell ref="G7:G9"/>
    <mergeCell ref="G10:G12"/>
    <mergeCell ref="G13:G15"/>
    <mergeCell ref="G16:G18"/>
    <mergeCell ref="G19:G21"/>
    <mergeCell ref="G22:G24"/>
    <mergeCell ref="G25:G27"/>
    <mergeCell ref="G28:G30"/>
    <mergeCell ref="G31:G33"/>
    <mergeCell ref="G34:G36"/>
    <mergeCell ref="G37:G39"/>
    <mergeCell ref="H4:H6"/>
    <mergeCell ref="H7:H9"/>
    <mergeCell ref="H10:H12"/>
    <mergeCell ref="H13:H15"/>
    <mergeCell ref="H16:H18"/>
    <mergeCell ref="H19:H21"/>
    <mergeCell ref="H22:H24"/>
    <mergeCell ref="H25:H27"/>
    <mergeCell ref="H28:H30"/>
    <mergeCell ref="H31:H33"/>
    <mergeCell ref="H34:H36"/>
    <mergeCell ref="H37:H39"/>
    <mergeCell ref="I4:I6"/>
    <mergeCell ref="AO7:AO9"/>
    <mergeCell ref="AO10:AO12"/>
    <mergeCell ref="AO13:AO15"/>
    <mergeCell ref="AO16:AO18"/>
    <mergeCell ref="AO19:AO21"/>
    <mergeCell ref="AO22:AO24"/>
    <mergeCell ref="AO25:AO27"/>
    <mergeCell ref="AO28:AO30"/>
    <mergeCell ref="AO31:AO33"/>
    <mergeCell ref="AO34:AO36"/>
    <mergeCell ref="AO37:AO39"/>
    <mergeCell ref="AP7:AP9"/>
    <mergeCell ref="AP10:AP12"/>
    <mergeCell ref="AP13:AP15"/>
    <mergeCell ref="AP16:AP18"/>
    <mergeCell ref="AP19:AP21"/>
    <mergeCell ref="AP22:AP24"/>
    <mergeCell ref="AP25:AP27"/>
    <mergeCell ref="AP28:AP30"/>
    <mergeCell ref="AP31:AP33"/>
    <mergeCell ref="AP34:AP36"/>
    <mergeCell ref="AP37:AP39"/>
    <mergeCell ref="AQ7:AQ9"/>
    <mergeCell ref="AQ10:AQ12"/>
    <mergeCell ref="AQ13:AQ15"/>
    <mergeCell ref="AQ16:AQ18"/>
    <mergeCell ref="AQ19:AQ21"/>
    <mergeCell ref="AQ22:AQ24"/>
    <mergeCell ref="AQ25:AQ27"/>
    <mergeCell ref="AQ28:AQ30"/>
    <mergeCell ref="AQ31:AQ33"/>
    <mergeCell ref="AQ34:AQ36"/>
    <mergeCell ref="AQ37:AQ39"/>
    <mergeCell ref="AR7:AR9"/>
    <mergeCell ref="AR10:AR12"/>
    <mergeCell ref="AR13:AR15"/>
    <mergeCell ref="AR16:AR18"/>
    <mergeCell ref="AR19:AR21"/>
    <mergeCell ref="AR22:AR24"/>
    <mergeCell ref="AR25:AR27"/>
    <mergeCell ref="AR28:AR30"/>
    <mergeCell ref="AR31:AR33"/>
    <mergeCell ref="AR34:AR36"/>
    <mergeCell ref="AR37:AR39"/>
    <mergeCell ref="AS7:AS9"/>
    <mergeCell ref="AS10:AS12"/>
    <mergeCell ref="AS13:AS15"/>
    <mergeCell ref="AS16:AS18"/>
    <mergeCell ref="AS19:AS21"/>
    <mergeCell ref="AS22:AS24"/>
    <mergeCell ref="AS25:AS27"/>
    <mergeCell ref="AS28:AS30"/>
    <mergeCell ref="AS31:AS33"/>
    <mergeCell ref="AS34:AS36"/>
    <mergeCell ref="AS37:AS39"/>
    <mergeCell ref="AT7:AT9"/>
    <mergeCell ref="AT10:AT12"/>
    <mergeCell ref="AT13:AT15"/>
    <mergeCell ref="AT16:AT18"/>
    <mergeCell ref="AT19:AT21"/>
    <mergeCell ref="AT22:AT24"/>
    <mergeCell ref="AT25:AT27"/>
    <mergeCell ref="AT28:AT30"/>
    <mergeCell ref="AT31:AT33"/>
    <mergeCell ref="AT34:AT36"/>
    <mergeCell ref="AT37:AT39"/>
    <mergeCell ref="AU7:AU9"/>
    <mergeCell ref="AU10:AU12"/>
    <mergeCell ref="AU13:AU15"/>
    <mergeCell ref="AU16:AU18"/>
    <mergeCell ref="AU19:AU21"/>
    <mergeCell ref="AU22:AU24"/>
    <mergeCell ref="AU25:AU27"/>
    <mergeCell ref="AU28:AU30"/>
    <mergeCell ref="AU31:AU33"/>
    <mergeCell ref="AU34:AU36"/>
    <mergeCell ref="AU37:AU39"/>
    <mergeCell ref="AV7:AV9"/>
    <mergeCell ref="AV10:AV12"/>
    <mergeCell ref="AV13:AV15"/>
    <mergeCell ref="AV16:AV18"/>
    <mergeCell ref="AV19:AV21"/>
    <mergeCell ref="AV22:AV24"/>
    <mergeCell ref="AV25:AV27"/>
    <mergeCell ref="AV28:AV30"/>
    <mergeCell ref="AV31:AV33"/>
    <mergeCell ref="AV34:AV36"/>
    <mergeCell ref="AV37:AV39"/>
  </mergeCells>
  <conditionalFormatting sqref="N4">
    <cfRule type="expression" dxfId="0" priority="2">
      <formula>OR(J$5="日")</formula>
    </cfRule>
  </conditionalFormatting>
  <conditionalFormatting sqref="J4:AN39">
    <cfRule type="expression" dxfId="1" priority="4" stopIfTrue="1">
      <formula>OR(J$5="六")</formula>
    </cfRule>
    <cfRule type="expression" dxfId="0" priority="1">
      <formula>OR(J$5="日")</formula>
    </cfRule>
  </conditionalFormatting>
  <conditionalFormatting sqref="L4:M4 L9:M9 L12:M12 L15:M15 L18:M18 L21:M21 L24:M24 L27:M27 L30:M30 L33:M33 L36:M36 L39:M39">
    <cfRule type="expression" dxfId="2" priority="3" stopIfTrue="1">
      <formula>OR($J1048545="六",$J1048545="日")</formula>
    </cfRule>
  </conditionalFormatting>
  <dataValidations count="3">
    <dataValidation allowBlank="1" showInputMessage="1" showErrorMessage="1" sqref="N3:S3 C7:C9 C10:C39 D7:D39 E7:E9 E10:E12 E13:E39 F7:F39 G7:G33 G34:G39 H7:H39"/>
    <dataValidation type="list" allowBlank="1" showInputMessage="1" showErrorMessage="1" sqref="J7 K7 L7 M7 N7 O7 P7 Q7 R7 S7 T7 U7 V7 W7 X7 Y7 Z7 AA7 AB7 AC7 AD7 AE7 AF7 AG7 AH7 AI7 AJ7 AK7 AL7 AM7 AN7 J8 K8 L8 M8 N8 O8 P8 Q8 R8 S8 T8 U8 V8 W8 X8 Y8 Z8 AA8 AB8 AC8 AD8 AE8 AF8 AG8 AH8 AI8 AJ8 AK8 AL8 AM8 AN8 J10 K10 L10 M10 N10 O10 P10 Q10 R10 S10 T10 U10 V10 W10 X10 Y10 Z10 AA10 AB10 AC10 AD10 AE10 AF10 AG10 AH10 AI10 AJ10 AK10 AL10 AM10 J11 K11 L11 M11 N11 O11 P11 Q11 R11 S11 T11 U11 V11 W11 X11 Y11 Z11 AA11 AB11 AC11 AD11 AE11 AF11 AG11 AH11 AI11 AJ11 AK11 AL11 AM11 J13 K13 L13 M13 N13 O13 P13 Q13 R13 S13 T13 U13 V13 W13 X13 Y13 Z13 AA13 AB13 AC13 AD13 AE13 AF13 AG13 AH13 AI13 AJ13 AK13 AL13 AM13 J14 K14 L14 M14 N14 O14 P14 Q14 R14 S14 T14 U14 V14 W14 X14 Y14 Z14 AA14 AB14 AC14 AD14 AE14 AF14 AG14 AH14 AI14 AJ14 AK14 AL14 AM14 J16 K16 L16 M16 N16 O16 P16 Q16 R16 S16 T16 U16 V16 W16 X16 Y16 Z16 AA16 AB16 AC16 AD16 AE16 AF16 AG16 AH16 AI16 AJ16 AK16 AL16 AM16 J17 K17 L17 M17 N17 O17 P17 Q17 R17 S17 T17 U17 V17 W17 X17 Y17 Z17 AA17 AB17 AC17 AD17 AE17 AF17 AG17 AH17 AI17 AJ17 AK17 AL17 AM17 J19 K19 L19 M19 N19 O19 P19 Q19 R19 S19 T19 U19 V19 W19 X19 Y19 Z19 AA19 AB19 AC19 AD19 AE19 AF19 AG19 AH19 AI19 AJ19 AK19 AL19 AM19 J20 K20 L20 M20 N20 O20 P20 Q20 R20 S20 T20 U20 V20 W20 X20 Y20 Z20 AA20 AB20 AC20 AD20 AE20 AF20 AG20 AH20 AI20 AJ20 AK20 AL20 AM20 J22 K22 L22 M22 N22 O22 P22 Q22 R22 S22 T22 U22 V22 W22 X22 Y22 Z22 AA22 AB22 AC22 AD22 AE22 AF22 AG22 AH22 AI22 AJ22 AK22 AL22 AM22 J23 K23 L23 M23 N23 O23 P23 Q23 R23 S23 T23 U23 V23 W23 X23 Y23 Z23 AA23 AB23 AC23 AD23 AE23 AF23 AG23 AH23 AI23 AJ23 AK23 AL23 AM23 J25 K25 L25 M25 N25 O25 P25 Q25 R25 S25 T25 U25 V25 W25 X25 Y25 Z25 AA25 AB25 AC25 AD25 AE25 AF25 AG25 AH25 AI25 AJ25 AK25 AL25 AM25 J26 K26 L26 M26 N26 O26 P26 Q26 R26 S26 T26 U26 V26 W26 X26 Y26 Z26 AA26 AB26 AC26 AD26 AE26 AF26 AG26 AH26 AI26 AJ26 AK26 AL26 AM26 J28 K28 L28 M28 N28 O28 P28 Q28 R28 S28 T28 U28 V28 W28 X28 Y28 Z28 AA28 AB28 AC28 AD28 AE28 AF28 AG28 AH28 AI28 AJ28 AK28 AL28 AM28 J29 K29 L29 M29 N29 O29 P29 Q29 R29 S29 T29 U29 V29 W29 X29 Y29 Z29 AA29 AB29 AC29 AD29 AE29 AF29 AG29 AH29 AI29 AJ29 AK29 AL29 AM29 J31 K31 L31 M31 N31 O31 P31 Q31 R31 S31 T31 U31 V31 W31 X31 Y31 Z31 AA31 AB31 AC31 AD31 AE31 AF31 AG31 AH31 AI31 AJ31 AK31 AL31 AM31 J32 K32 L32 M32 N32 O32 P32 Q32 R32 S32 T32 U32 V32 W32 X32 Y32 Z32 AA32 AB32 AC32 AD32 AE32 AF32 AG32 AH32 AI32 AJ32 AK32 AL32 AM32 J34 K34 L34 M34 N34 O34 P34 Q34 R34 S34 T34 U34 V34 W34 X34 Y34 Z34 AA34 AB34 AC34 AD34 AE34 AF34 AG34 AH34 AI34 AJ34 AK34 AL34 AM34 J35 K35 L35 M35 N35 O35 P35 Q35 R35 S35 T35 U35 V35 W35 X35 Y35 Z35 AA35 AB35 AC35 AD35 AE35 AF35 AG35 AH35 AI35 AJ35 AK35 AL35 AM35 J37 K37 L37 M37 N37 O37 P37 Q37 R37 S37 T37 U37 V37 W37 X37 Y37 Z37 AA37 AB37 AC37 AD37 AE37 AF37 AG37 AH37 AI37 AJ37 AK37 AL37 AM37 J38 K38 L38 M38 N38 O38 P38 Q38 R38 S38 T38 U38 V38 W38 X38 Y38 Z38 AA38 AB38 AC38 AD38 AE38 AF38 AG38 AH38 AI38 AJ38 AK38 AL38 AM38">
      <formula1>$AO$5:$AU$5</formula1>
    </dataValidation>
    <dataValidation type="list" allowBlank="1" showInputMessage="1" showErrorMessage="1" sqref="O9 P9 V9 W9 AC9 AD9 AJ9 AK9 AN10 AN11 O12 P12 V12 W12 AC12 AD12 AJ12 AK12 AN13 AN14 O15 P15 V15 W15 AC15 AD15 AJ15 AK15 AN16 AN17 O18 P18 V18 W18 AC18 AD18 AJ18 AK18 AN19 AN20 O21 P21 V21 W21 AC21 AD21 AJ21 AK21 AN22 AN23 O24 P24 V24 W24 AC24 AD24 AJ24 AK24 AN25 AN26 O27 P27 V27 W27 AC27 AD27 AJ27 AK27 AN28 AN29 O30 P30 V30 W30 AC30 AD30 AJ30 AK30 AN31 AN32 O33 P33 V33 W33 AC33 AD33 AJ33 AK33 AN34 AN35 O36 P36 V36 W36 AC36 AD36 AJ36 AK36 AN37 AN38 O39 P39 V39 W39 AC39 AD39 AJ39 AK39">
      <formula1>#REF!</formula1>
    </dataValidation>
  </dataValidations>
  <pageMargins left="0.313888888888889" right="0.15625" top="0.196527777777778" bottom="0.15625" header="0.15625"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公司考勤表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taotao</dc:creator>
  <cp:lastModifiedBy>爱华谕</cp:lastModifiedBy>
  <dcterms:created xsi:type="dcterms:W3CDTF">2019-03-19T07:02:00Z</dcterms:created>
  <dcterms:modified xsi:type="dcterms:W3CDTF">2019-04-12T10:10:41Z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2052-11.1.0.8573</vt:lpwstr>
  </property>
</Properties>
</file>