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交互课\体验课配套福利\数据看版\"/>
    </mc:Choice>
  </mc:AlternateContent>
  <xr:revisionPtr revIDLastSave="0" documentId="8_{41F3B3AB-8308-44DA-B03F-8210BF83A684}" xr6:coauthVersionLast="45" xr6:coauthVersionMax="45" xr10:uidLastSave="{00000000-0000-0000-0000-000000000000}"/>
  <bookViews>
    <workbookView xWindow="-103" yWindow="-103" windowWidth="22149" windowHeight="13320" activeTab="1" xr2:uid="{AC3E2951-DA13-43E2-B1B7-8A3428C2BEF8}"/>
  </bookViews>
  <sheets>
    <sheet name="Sheet2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2" l="1"/>
  <c r="R16" i="2" s="1"/>
  <c r="Q15" i="2"/>
  <c r="R15" i="2" s="1"/>
  <c r="Q14" i="2"/>
  <c r="R14" i="2" s="1"/>
  <c r="Q13" i="2"/>
  <c r="R13" i="2" s="1"/>
  <c r="Q12" i="2"/>
  <c r="R12" i="2" s="1"/>
  <c r="Q11" i="2"/>
  <c r="R11" i="2" s="1"/>
  <c r="Q10" i="2"/>
  <c r="R10" i="2" s="1"/>
  <c r="Q9" i="2"/>
  <c r="R9" i="2" s="1"/>
  <c r="Q8" i="2"/>
  <c r="R8" i="2" s="1"/>
  <c r="Q7" i="2"/>
  <c r="R7" i="2" s="1"/>
  <c r="Q6" i="2"/>
  <c r="R6" i="2" s="1"/>
  <c r="Q5" i="2"/>
  <c r="R5" i="2" s="1"/>
  <c r="N16" i="2" l="1"/>
  <c r="N15" i="2"/>
  <c r="N14" i="2"/>
  <c r="N13" i="2"/>
  <c r="N12" i="2"/>
  <c r="N11" i="2"/>
  <c r="N10" i="2"/>
  <c r="N9" i="2"/>
  <c r="N8" i="2"/>
  <c r="N7" i="2"/>
  <c r="N6" i="2"/>
  <c r="N5" i="2"/>
  <c r="J7" i="2"/>
  <c r="J6" i="2"/>
  <c r="J5" i="2"/>
  <c r="J4" i="2"/>
  <c r="G16" i="2"/>
  <c r="G15" i="2"/>
  <c r="G14" i="2"/>
  <c r="G13" i="2"/>
  <c r="G12" i="2"/>
  <c r="G11" i="2"/>
  <c r="G10" i="2"/>
  <c r="G9" i="2"/>
  <c r="G8" i="2"/>
  <c r="G7" i="2"/>
  <c r="G6" i="2"/>
  <c r="G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</calcChain>
</file>

<file path=xl/sharedStrings.xml><?xml version="1.0" encoding="utf-8"?>
<sst xmlns="http://schemas.openxmlformats.org/spreadsheetml/2006/main" count="78" uniqueCount="46">
  <si>
    <t>多数据横道对比</t>
  </si>
  <si>
    <t>项目</t>
  </si>
  <si>
    <t>数值</t>
  </si>
  <si>
    <t>辅助(不改)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</si>
  <si>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</si>
  <si>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</si>
  <si>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</si>
  <si>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</si>
  <si>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</si>
  <si>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</si>
  <si>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</si>
  <si>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</si>
  <si>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</si>
  <si>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</si>
  <si>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</si>
  <si>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</si>
  <si>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</si>
  <si>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</si>
  <si>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</si>
  <si>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</si>
  <si>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</si>
  <si>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</si>
  <si>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</si>
  <si>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</si>
  <si>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双数据对比表</t>
  </si>
  <si>
    <t>月份</t>
  </si>
  <si>
    <t>目标</t>
  </si>
  <si>
    <t>实际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</si>
  <si>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</si>
  <si>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</si>
  <si>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</si>
  <si>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</si>
  <si>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</si>
  <si>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</si>
  <si>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</si>
  <si>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</si>
  <si>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</si>
  <si>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</si>
  <si>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</si>
  <si>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</si>
  <si>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数据名称</t>
  </si>
  <si>
    <t>动态凸显最大值</t>
  </si>
  <si>
    <t>销售量</t>
    <phoneticPr fontId="1" type="noConversion"/>
  </si>
  <si>
    <t>库存量</t>
    <phoneticPr fontId="1" type="noConversion"/>
  </si>
  <si>
    <t>增长额度</t>
    <phoneticPr fontId="1" type="noConversion"/>
  </si>
  <si>
    <t>净利润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</si>
</sst>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思源黑体 CN Medium"/>
      <family val="2"/>
      <charset val="134"/>
    </font>
    <font>
      <sz val="9"/>
      <name val="思源黑体 CN Medium"/>
      <family val="2"/>
      <charset val="134"/>
    </font>
    <font>
      <b/>
      <sz val="16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3" tint="0.3999755851924192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23284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DF8F3"/>
      <color rgb="FF2B5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r>
              <a:rPr lang="zh-CN"/>
              <a:t>多数据横道对比图</a:t>
            </a:r>
          </a:p>
        </c:rich>
      </c:tx>
      <c:layout>
        <c:manualLayout>
          <c:xMode val="edge"/>
          <c:yMode val="edge"/>
          <c:x val="9.4151293345562645E-2"/>
          <c:y val="5.0970535410951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67799163179916"/>
          <c:y val="0.12966223787417999"/>
          <c:w val="0.744334728033473"/>
          <c:h val="0.81351048503281598"/>
        </c:manualLayout>
      </c:layout>
      <c:barChart>
        <c:barDir val="bar"/>
        <c:grouping val="clustered"/>
        <c:varyColors val="0"/>
        <c:ser>
          <c:idx val="1"/>
          <c:order val="0"/>
          <c:tx>
            <c:v>最大值</c:v>
          </c:tx>
          <c:spPr>
            <a:solidFill>
              <a:schemeClr val="bg1">
                <a:lumMod val="95000"/>
                <a:alpha val="1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Sheet2!$A$5:$A$24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Sheet2!$C$5:$C$24</c:f>
              <c:numCache>
                <c:formatCode>General</c:formatCode>
                <c:ptCount val="20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2-4F83-8843-F58A000AFEFF}"/>
            </c:ext>
          </c:extLst>
        </c:ser>
        <c:ser>
          <c:idx val="0"/>
          <c:order val="1"/>
          <c:tx>
            <c:strRef>
              <c:f>Sheet2!$B$4</c:f>
              <c:strCache>
                <c:ptCount val="1"/>
                <c:pt idx="0">
                  <c:v>数值</c:v>
                </c:pt>
              </c:strCache>
            </c:strRef>
          </c:tx>
          <c:spPr>
            <a:gradFill flip="none" rotWithShape="1">
              <a:gsLst>
                <a:gs pos="0">
                  <a:srgbClr val="0DF8F3"/>
                </a:gs>
                <a:gs pos="100000">
                  <a:srgbClr val="0DF8F3"/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Sheet2!$A$5:$A$24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Sheet2!$B$5:$B$24</c:f>
              <c:numCache>
                <c:formatCode>General</c:formatCode>
                <c:ptCount val="20"/>
                <c:pt idx="0">
                  <c:v>58</c:v>
                </c:pt>
                <c:pt idx="1">
                  <c:v>67</c:v>
                </c:pt>
                <c:pt idx="2">
                  <c:v>37</c:v>
                </c:pt>
                <c:pt idx="3">
                  <c:v>40</c:v>
                </c:pt>
                <c:pt idx="4">
                  <c:v>35</c:v>
                </c:pt>
                <c:pt idx="5">
                  <c:v>31</c:v>
                </c:pt>
                <c:pt idx="6">
                  <c:v>48</c:v>
                </c:pt>
                <c:pt idx="7">
                  <c:v>80</c:v>
                </c:pt>
                <c:pt idx="8">
                  <c:v>64</c:v>
                </c:pt>
                <c:pt idx="9">
                  <c:v>37</c:v>
                </c:pt>
                <c:pt idx="10">
                  <c:v>62</c:v>
                </c:pt>
                <c:pt idx="11">
                  <c:v>63</c:v>
                </c:pt>
                <c:pt idx="12">
                  <c:v>55</c:v>
                </c:pt>
                <c:pt idx="13">
                  <c:v>61</c:v>
                </c:pt>
                <c:pt idx="14">
                  <c:v>25</c:v>
                </c:pt>
                <c:pt idx="15">
                  <c:v>56</c:v>
                </c:pt>
                <c:pt idx="16">
                  <c:v>38</c:v>
                </c:pt>
                <c:pt idx="17">
                  <c:v>61</c:v>
                </c:pt>
                <c:pt idx="18">
                  <c:v>78</c:v>
                </c:pt>
                <c:pt idx="1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12-4F83-8843-F58A000AF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8"/>
        <c:overlap val="100"/>
        <c:axId val="730276168"/>
        <c:axId val="133086787"/>
      </c:barChart>
      <c:catAx>
        <c:axId val="7302761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133086787"/>
        <c:crosses val="autoZero"/>
        <c:auto val="1"/>
        <c:lblAlgn val="ctr"/>
        <c:lblOffset val="100"/>
        <c:noMultiLvlLbl val="0"/>
      </c:catAx>
      <c:valAx>
        <c:axId val="133086787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730276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r>
              <a:rPr lang="zh-CN"/>
              <a:t>双数据对比图表</a:t>
            </a:r>
          </a:p>
        </c:rich>
      </c:tx>
      <c:layout>
        <c:manualLayout>
          <c:xMode val="edge"/>
          <c:yMode val="edge"/>
          <c:x val="4.6388888888888903E-2"/>
          <c:y val="7.7283372365339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813888888888901"/>
          <c:y val="0.27810304449648698"/>
          <c:w val="0.82297222222222199"/>
          <c:h val="0.57351288056206096"/>
        </c:manualLayout>
      </c:layout>
      <c:areaChart>
        <c:grouping val="standard"/>
        <c:varyColors val="0"/>
        <c:ser>
          <c:idx val="0"/>
          <c:order val="0"/>
          <c:tx>
            <c:strRef>
              <c:f>Sheet2!$M$4</c:f>
              <c:strCache>
                <c:ptCount val="1"/>
                <c:pt idx="0">
                  <c:v>目标</c:v>
                </c:pt>
              </c:strCache>
            </c:strRef>
          </c:tx>
          <c:spPr>
            <a:gradFill>
              <a:gsLst>
                <a:gs pos="0">
                  <a:srgbClr val="0DF8F3"/>
                </a:gs>
                <a:gs pos="66000">
                  <a:srgbClr val="0DF8F3">
                    <a:alpha val="0"/>
                  </a:srgbClr>
                </a:gs>
              </a:gsLst>
              <a:lin ang="5400000" scaled="1"/>
            </a:gradFill>
            <a:ln w="25400">
              <a:noFill/>
            </a:ln>
            <a:effectLst/>
          </c:spPr>
          <c:cat>
            <c:strRef>
              <c:f>Sheet2!$E$5:$E$16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Sheet2!$M$5:$M$16</c:f>
              <c:numCache>
                <c:formatCode>General</c:formatCode>
                <c:ptCount val="12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6000</c:v>
                </c:pt>
                <c:pt idx="6">
                  <c:v>7000</c:v>
                </c:pt>
                <c:pt idx="7">
                  <c:v>6000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5-463D-91E2-2BAE64624674}"/>
            </c:ext>
          </c:extLst>
        </c:ser>
        <c:ser>
          <c:idx val="1"/>
          <c:order val="2"/>
          <c:tx>
            <c:strRef>
              <c:f>Sheet2!$N$4</c:f>
              <c:strCache>
                <c:ptCount val="1"/>
                <c:pt idx="0">
                  <c:v>实际</c:v>
                </c:pt>
              </c:strCache>
            </c:strRef>
          </c:tx>
          <c:spPr>
            <a:gradFill>
              <a:gsLst>
                <a:gs pos="0">
                  <a:srgbClr val="0DF8F3"/>
                </a:gs>
                <a:gs pos="78000">
                  <a:srgbClr val="0DF8F3">
                    <a:alpha val="0"/>
                  </a:srgbClr>
                </a:gs>
              </a:gsLst>
              <a:lin ang="5400000" scaled="1"/>
            </a:gradFill>
            <a:ln w="25400">
              <a:noFill/>
            </a:ln>
            <a:effectLst/>
          </c:spPr>
          <c:cat>
            <c:strRef>
              <c:f>Sheet2!$E$5:$E$16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Sheet2!$N$5:$N$16</c:f>
              <c:numCache>
                <c:formatCode>General</c:formatCode>
                <c:ptCount val="12"/>
                <c:pt idx="0">
                  <c:v>4125</c:v>
                </c:pt>
                <c:pt idx="1">
                  <c:v>4410</c:v>
                </c:pt>
                <c:pt idx="2">
                  <c:v>3538</c:v>
                </c:pt>
                <c:pt idx="3">
                  <c:v>3340</c:v>
                </c:pt>
                <c:pt idx="4">
                  <c:v>4524</c:v>
                </c:pt>
                <c:pt idx="5">
                  <c:v>3055</c:v>
                </c:pt>
                <c:pt idx="6">
                  <c:v>3350</c:v>
                </c:pt>
                <c:pt idx="7">
                  <c:v>3281</c:v>
                </c:pt>
                <c:pt idx="8">
                  <c:v>3018</c:v>
                </c:pt>
                <c:pt idx="9">
                  <c:v>4690</c:v>
                </c:pt>
                <c:pt idx="10">
                  <c:v>4521</c:v>
                </c:pt>
                <c:pt idx="11">
                  <c:v>3744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5-463D-91E2-2BAE64624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50536"/>
        <c:axId val="729088312"/>
      </c:areaChart>
      <c:lineChart>
        <c:grouping val="standard"/>
        <c:varyColors val="0"/>
        <c:ser>
          <c:idx val="2"/>
          <c:order val="1"/>
          <c:tx>
            <c:strRef>
              <c:f>Sheet2!$M$4</c:f>
              <c:strCache>
                <c:ptCount val="1"/>
                <c:pt idx="0">
                  <c:v>目标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[1]填写数据表!$B$5:$B$16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Sheet2!$M$5:$M$16</c:f>
              <c:numCache>
                <c:formatCode>General</c:formatCode>
                <c:ptCount val="12"/>
                <c:pt idx="0">
                  <c:v>2000</c:v>
                </c:pt>
                <c:pt idx="1">
                  <c:v>4000</c:v>
                </c:pt>
                <c:pt idx="2">
                  <c:v>6000</c:v>
                </c:pt>
                <c:pt idx="3">
                  <c:v>5000</c:v>
                </c:pt>
                <c:pt idx="4">
                  <c:v>4000</c:v>
                </c:pt>
                <c:pt idx="5">
                  <c:v>6000</c:v>
                </c:pt>
                <c:pt idx="6">
                  <c:v>7000</c:v>
                </c:pt>
                <c:pt idx="7">
                  <c:v>6000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4000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A75-463D-91E2-2BAE64624674}"/>
            </c:ext>
          </c:extLst>
        </c:ser>
        <c:ser>
          <c:idx val="3"/>
          <c:order val="3"/>
          <c:tx>
            <c:strRef>
              <c:f>Sheet2!$N$4</c:f>
              <c:strCache>
                <c:ptCount val="1"/>
                <c:pt idx="0">
                  <c:v>实际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[1]填写数据表!$B$5:$B$16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Sheet2!$N$5:$N$16</c:f>
              <c:numCache>
                <c:formatCode>General</c:formatCode>
                <c:ptCount val="12"/>
                <c:pt idx="0">
                  <c:v>4125</c:v>
                </c:pt>
                <c:pt idx="1">
                  <c:v>4410</c:v>
                </c:pt>
                <c:pt idx="2">
                  <c:v>3538</c:v>
                </c:pt>
                <c:pt idx="3">
                  <c:v>3340</c:v>
                </c:pt>
                <c:pt idx="4">
                  <c:v>4524</c:v>
                </c:pt>
                <c:pt idx="5">
                  <c:v>3055</c:v>
                </c:pt>
                <c:pt idx="6">
                  <c:v>3350</c:v>
                </c:pt>
                <c:pt idx="7">
                  <c:v>3281</c:v>
                </c:pt>
                <c:pt idx="8">
                  <c:v>3018</c:v>
                </c:pt>
                <c:pt idx="9">
                  <c:v>4690</c:v>
                </c:pt>
                <c:pt idx="10">
                  <c:v>4521</c:v>
                </c:pt>
                <c:pt idx="11">
                  <c:v>3744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A75-463D-91E2-2BAE64624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750536"/>
        <c:axId val="729088312"/>
      </c:lineChart>
      <c:catAx>
        <c:axId val="443750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729088312"/>
        <c:crosses val="autoZero"/>
        <c:auto val="1"/>
        <c:lblAlgn val="ctr"/>
        <c:lblOffset val="100"/>
        <c:noMultiLvlLbl val="0"/>
      </c:catAx>
      <c:valAx>
        <c:axId val="7290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44375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</c:legendEntry>
      <c:layout>
        <c:manualLayout>
          <c:xMode val="edge"/>
          <c:yMode val="edge"/>
          <c:x val="0.60930555555555599"/>
          <c:y val="8.8758782201405206E-2"/>
          <c:w val="0.32055555555555598"/>
          <c:h val="8.1498829039812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r>
              <a:rPr lang="zh-CN"/>
              <a:t>动态凸显最大值图表</a:t>
            </a:r>
          </a:p>
        </c:rich>
      </c:tx>
      <c:layout>
        <c:manualLayout>
          <c:xMode val="edge"/>
          <c:yMode val="edge"/>
          <c:x val="5.6718625554670603E-2"/>
          <c:y val="6.5217391304347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3174404015056"/>
          <c:y val="0.22222222222222199"/>
          <c:w val="0.85565099893832597"/>
          <c:h val="0.61168335717691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Sheet2!$Q$4</c:f>
              <c:strCache>
                <c:ptCount val="1"/>
                <c:pt idx="0">
                  <c:v>数值</c:v>
                </c:pt>
              </c:strCache>
            </c:strRef>
          </c:tx>
          <c:spPr>
            <a:gradFill>
              <a:gsLst>
                <a:gs pos="0">
                  <a:srgbClr val="0DF8F3"/>
                </a:gs>
                <a:gs pos="100000">
                  <a:srgbClr val="0DF8F3"/>
                </a:gs>
              </a:gsLst>
              <a:lin ang="10800000" scaled="1"/>
            </a:gradFill>
            <a:ln>
              <a:noFill/>
            </a:ln>
            <a:effectLst/>
          </c:spPr>
          <c:invertIfNegative val="0"/>
          <c:cat>
            <c:strRef>
              <c:f>Sheet2!$A$5:$A$24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Sheet2!$Q$5:$Q$16</c:f>
              <c:numCache>
                <c:formatCode>General</c:formatCode>
                <c:ptCount val="12"/>
                <c:pt idx="0">
                  <c:v>78</c:v>
                </c:pt>
                <c:pt idx="1">
                  <c:v>40</c:v>
                </c:pt>
                <c:pt idx="2">
                  <c:v>72</c:v>
                </c:pt>
                <c:pt idx="3">
                  <c:v>60</c:v>
                </c:pt>
                <c:pt idx="4">
                  <c:v>61</c:v>
                </c:pt>
                <c:pt idx="5">
                  <c:v>25</c:v>
                </c:pt>
                <c:pt idx="6">
                  <c:v>50</c:v>
                </c:pt>
                <c:pt idx="7">
                  <c:v>68</c:v>
                </c:pt>
                <c:pt idx="8">
                  <c:v>73</c:v>
                </c:pt>
                <c:pt idx="9">
                  <c:v>42</c:v>
                </c:pt>
                <c:pt idx="10">
                  <c:v>39</c:v>
                </c:pt>
                <c:pt idx="1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A-4B16-9410-E6793CE4F16C}"/>
            </c:ext>
          </c:extLst>
        </c:ser>
        <c:ser>
          <c:idx val="1"/>
          <c:order val="1"/>
          <c:tx>
            <c:v>最大值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Sheet2!$A$5:$A$24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Sheet2!$R$5:$R$16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4A-4B16-9410-E6793CE4F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730276168"/>
        <c:axId val="133086787"/>
      </c:barChart>
      <c:catAx>
        <c:axId val="730276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133086787"/>
        <c:crosses val="autoZero"/>
        <c:auto val="1"/>
        <c:lblAlgn val="ctr"/>
        <c:lblOffset val="100"/>
        <c:noMultiLvlLbl val="0"/>
      </c:catAx>
      <c:valAx>
        <c:axId val="1330867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730276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zh-CN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19</xdr:col>
      <xdr:colOff>397009</xdr:colOff>
      <xdr:row>32</xdr:row>
      <xdr:rowOff>116634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C2B305EB-64EB-427E-97E4-894F15780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4431805" cy="7332306"/>
        </a:xfrm>
        <a:prstGeom prst="rect">
          <a:avLst/>
        </a:prstGeom>
      </xdr:spPr>
    </xdr:pic>
    <xdr:clientData/>
  </xdr:twoCellAnchor>
  <xdr:twoCellAnchor editAs="absolute">
    <xdr:from>
      <xdr:col>0</xdr:col>
      <xdr:colOff>315686</xdr:colOff>
      <xdr:row>12</xdr:row>
      <xdr:rowOff>96049</xdr:rowOff>
    </xdr:from>
    <xdr:to>
      <xdr:col>5</xdr:col>
      <xdr:colOff>486656</xdr:colOff>
      <xdr:row>30</xdr:row>
      <xdr:rowOff>64034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80D8815B-4575-4211-8979-8308A826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680998</xdr:colOff>
      <xdr:row>12</xdr:row>
      <xdr:rowOff>44823</xdr:rowOff>
    </xdr:from>
    <xdr:to>
      <xdr:col>12</xdr:col>
      <xdr:colOff>371395</xdr:colOff>
      <xdr:row>30</xdr:row>
      <xdr:rowOff>128068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1EEBE0E-8833-46E9-AFB8-A3D5F5632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12</xdr:col>
      <xdr:colOff>441832</xdr:colOff>
      <xdr:row>12</xdr:row>
      <xdr:rowOff>102454</xdr:rowOff>
    </xdr:from>
    <xdr:to>
      <xdr:col>18</xdr:col>
      <xdr:colOff>403410</xdr:colOff>
      <xdr:row>30</xdr:row>
      <xdr:rowOff>211310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3B8D00A4-349F-4B73-B376-0B1FE931F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208428</xdr:colOff>
      <xdr:row>7</xdr:row>
      <xdr:rowOff>134469</xdr:rowOff>
    </xdr:from>
    <xdr:to>
      <xdr:col>9</xdr:col>
      <xdr:colOff>422622</xdr:colOff>
      <xdr:row>11</xdr:row>
      <xdr:rowOff>108080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32F61340-75FA-4A69-A54A-71A398BCBAB1}"/>
            </a:ext>
          </a:extLst>
        </xdr:cNvPr>
        <xdr:cNvSpPr/>
      </xdr:nvSpPr>
      <xdr:spPr>
        <a:xfrm>
          <a:off x="3922377" y="1703293"/>
          <a:ext cx="3185354" cy="870081"/>
        </a:xfrm>
        <a:prstGeom prst="rect">
          <a:avLst/>
        </a:prstGeom>
        <a:solidFill>
          <a:schemeClr val="tx1">
            <a:alpha val="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7</xdr:col>
      <xdr:colOff>78718</xdr:colOff>
      <xdr:row>7</xdr:row>
      <xdr:rowOff>210034</xdr:rowOff>
    </xdr:from>
    <xdr:to>
      <xdr:col>9</xdr:col>
      <xdr:colOff>365779</xdr:colOff>
      <xdr:row>9</xdr:row>
      <xdr:rowOff>215924</xdr:rowOff>
    </xdr:to>
    <xdr:sp macro="" textlink="Sheet2!J4">
      <xdr:nvSpPr>
        <xdr:cNvPr id="11" name="2">
          <a:extLst>
            <a:ext uri="{FF2B5EF4-FFF2-40B4-BE49-F238E27FC236}">
              <a16:creationId xmlns:a16="http://schemas.microsoft.com/office/drawing/2014/main" id="{68C4F51C-3656-432A-9A89-F55E824B5381}"/>
            </a:ext>
          </a:extLst>
        </xdr:cNvPr>
        <xdr:cNvSpPr txBox="1"/>
      </xdr:nvSpPr>
      <xdr:spPr>
        <a:xfrm>
          <a:off x="5278247" y="1778858"/>
          <a:ext cx="1772641" cy="454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b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fld id="{617AD4FA-B806-4506-89D0-1B27ADA57346}" type="TxLink">
            <a:rPr lang="en-US" altLang="en-US" sz="2000" b="0" i="0" u="none" strike="noStrike">
              <a:solidFill>
                <a:schemeClr val="bg1"/>
              </a:solidFill>
              <a:effectLst/>
              <a:latin typeface="思源黑体 CN Medium"/>
              <a:ea typeface="思源黑体 CN Medium"/>
            </a:rPr>
            <a:pPr algn="l"/>
            <a:t>5593</a:t>
          </a:fld>
          <a:endParaRPr lang="zh-CN" altLang="en-US" sz="4400" b="1">
            <a:solidFill>
              <a:schemeClr val="bg1"/>
            </a:solidFill>
            <a:effectLst/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7</xdr:col>
      <xdr:colOff>79387</xdr:colOff>
      <xdr:row>9</xdr:row>
      <xdr:rowOff>200642</xdr:rowOff>
    </xdr:from>
    <xdr:to>
      <xdr:col>9</xdr:col>
      <xdr:colOff>123695</xdr:colOff>
      <xdr:row>11</xdr:row>
      <xdr:rowOff>27677</xdr:rowOff>
    </xdr:to>
    <xdr:sp macro="" textlink="[1]填写数据表!T6">
      <xdr:nvSpPr>
        <xdr:cNvPr id="12" name="22">
          <a:extLst>
            <a:ext uri="{FF2B5EF4-FFF2-40B4-BE49-F238E27FC236}">
              <a16:creationId xmlns:a16="http://schemas.microsoft.com/office/drawing/2014/main" id="{1E12BD92-1744-47C6-A746-FA09F987368E}"/>
            </a:ext>
          </a:extLst>
        </xdr:cNvPr>
        <xdr:cNvSpPr txBox="1"/>
      </xdr:nvSpPr>
      <xdr:spPr>
        <a:xfrm>
          <a:off x="5278916" y="2217701"/>
          <a:ext cx="1529888" cy="27527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solidFill>
                <a:schemeClr val="bg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库存量</a:t>
          </a:r>
        </a:p>
      </xdr:txBody>
    </xdr:sp>
    <xdr:clientData/>
  </xdr:twoCellAnchor>
  <xdr:twoCellAnchor>
    <xdr:from>
      <xdr:col>5</xdr:col>
      <xdr:colOff>518892</xdr:colOff>
      <xdr:row>8</xdr:row>
      <xdr:rowOff>134463</xdr:rowOff>
    </xdr:from>
    <xdr:to>
      <xdr:col>6</xdr:col>
      <xdr:colOff>320168</xdr:colOff>
      <xdr:row>10</xdr:row>
      <xdr:rowOff>110892</xdr:rowOff>
    </xdr:to>
    <xdr:pic>
      <xdr:nvPicPr>
        <xdr:cNvPr id="13" name="222" descr="月报">
          <a:extLst>
            <a:ext uri="{FF2B5EF4-FFF2-40B4-BE49-F238E27FC236}">
              <a16:creationId xmlns:a16="http://schemas.microsoft.com/office/drawing/2014/main" id="{5FAD47E6-F394-4AFC-8E0A-6B6CC2F94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32841" y="1927404"/>
          <a:ext cx="544067" cy="424664"/>
        </a:xfrm>
        <a:prstGeom prst="rect">
          <a:avLst/>
        </a:prstGeom>
      </xdr:spPr>
    </xdr:pic>
    <xdr:clientData/>
  </xdr:twoCellAnchor>
  <xdr:twoCellAnchor>
    <xdr:from>
      <xdr:col>14</xdr:col>
      <xdr:colOff>198505</xdr:colOff>
      <xdr:row>7</xdr:row>
      <xdr:rowOff>115261</xdr:rowOff>
    </xdr:from>
    <xdr:to>
      <xdr:col>18</xdr:col>
      <xdr:colOff>441831</xdr:colOff>
      <xdr:row>11</xdr:row>
      <xdr:rowOff>83245</xdr:rowOff>
    </xdr:to>
    <xdr:sp macro="" textlink="">
      <xdr:nvSpPr>
        <xdr:cNvPr id="14" name="矩形 13">
          <a:extLst>
            <a:ext uri="{FF2B5EF4-FFF2-40B4-BE49-F238E27FC236}">
              <a16:creationId xmlns:a16="http://schemas.microsoft.com/office/drawing/2014/main" id="{17897503-D54B-4D5D-9E93-9B40598139B3}"/>
            </a:ext>
          </a:extLst>
        </xdr:cNvPr>
        <xdr:cNvSpPr/>
      </xdr:nvSpPr>
      <xdr:spPr>
        <a:xfrm>
          <a:off x="10597564" y="1684085"/>
          <a:ext cx="3214486" cy="864454"/>
        </a:xfrm>
        <a:prstGeom prst="rect">
          <a:avLst/>
        </a:prstGeom>
        <a:solidFill>
          <a:schemeClr val="tx1">
            <a:alpha val="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16</xdr:col>
      <xdr:colOff>78945</xdr:colOff>
      <xdr:row>7</xdr:row>
      <xdr:rowOff>204001</xdr:rowOff>
    </xdr:from>
    <xdr:to>
      <xdr:col>18</xdr:col>
      <xdr:colOff>381694</xdr:colOff>
      <xdr:row>9</xdr:row>
      <xdr:rowOff>205101</xdr:rowOff>
    </xdr:to>
    <xdr:sp macro="" textlink="Sheet2!J6">
      <xdr:nvSpPr>
        <xdr:cNvPr id="15" name="3">
          <a:extLst>
            <a:ext uri="{FF2B5EF4-FFF2-40B4-BE49-F238E27FC236}">
              <a16:creationId xmlns:a16="http://schemas.microsoft.com/office/drawing/2014/main" id="{9D647B6A-D065-4472-BE07-9AEF0A19E508}"/>
            </a:ext>
          </a:extLst>
        </xdr:cNvPr>
        <xdr:cNvSpPr txBox="1"/>
      </xdr:nvSpPr>
      <xdr:spPr>
        <a:xfrm>
          <a:off x="11963584" y="1772825"/>
          <a:ext cx="1788329" cy="44933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b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fld id="{CB18F11C-1896-4818-836B-6AB4317EB1F3}" type="TxLink">
            <a:rPr lang="en-US" altLang="en-US" sz="2000" b="0" i="0" u="none" strike="noStrike">
              <a:solidFill>
                <a:schemeClr val="bg1"/>
              </a:solidFill>
              <a:effectLst/>
              <a:latin typeface="思源黑体 CN Medium"/>
              <a:ea typeface="思源黑体 CN Medium"/>
              <a:cs typeface="+mn-cs"/>
            </a:rPr>
            <a:pPr marL="0" indent="0" algn="l" defTabSz="914400" rtl="0" eaLnBrk="1" latinLnBrk="0" hangingPunct="1"/>
            <a:t>4938</a:t>
          </a:fld>
          <a:endParaRPr lang="zh-CN" altLang="en-US" sz="2000" b="0" i="0" u="none" strike="noStrike">
            <a:solidFill>
              <a:schemeClr val="bg1"/>
            </a:solidFill>
            <a:effectLst/>
            <a:latin typeface="思源黑体 CN Medium"/>
            <a:ea typeface="思源黑体 CN Medium"/>
            <a:cs typeface="+mn-cs"/>
          </a:endParaRPr>
        </a:p>
      </xdr:txBody>
    </xdr:sp>
    <xdr:clientData/>
  </xdr:twoCellAnchor>
  <xdr:twoCellAnchor>
    <xdr:from>
      <xdr:col>16</xdr:col>
      <xdr:colOff>78945</xdr:colOff>
      <xdr:row>9</xdr:row>
      <xdr:rowOff>178529</xdr:rowOff>
    </xdr:from>
    <xdr:to>
      <xdr:col>18</xdr:col>
      <xdr:colOff>143945</xdr:colOff>
      <xdr:row>11</xdr:row>
      <xdr:rowOff>5216</xdr:rowOff>
    </xdr:to>
    <xdr:sp macro="" textlink="[1]填写数据表!T7">
      <xdr:nvSpPr>
        <xdr:cNvPr id="16" name="33">
          <a:extLst>
            <a:ext uri="{FF2B5EF4-FFF2-40B4-BE49-F238E27FC236}">
              <a16:creationId xmlns:a16="http://schemas.microsoft.com/office/drawing/2014/main" id="{DB6F81DD-E7B8-4B4F-91C2-F9EB30689981}"/>
            </a:ext>
          </a:extLst>
        </xdr:cNvPr>
        <xdr:cNvSpPr txBox="1"/>
      </xdr:nvSpPr>
      <xdr:spPr>
        <a:xfrm>
          <a:off x="11963584" y="2195588"/>
          <a:ext cx="1550580" cy="274922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solidFill>
                <a:schemeClr val="bg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净利润</a:t>
          </a:r>
        </a:p>
      </xdr:txBody>
    </xdr:sp>
    <xdr:clientData/>
  </xdr:twoCellAnchor>
  <xdr:twoCellAnchor>
    <xdr:from>
      <xdr:col>14</xdr:col>
      <xdr:colOff>508372</xdr:colOff>
      <xdr:row>8</xdr:row>
      <xdr:rowOff>21141</xdr:rowOff>
    </xdr:from>
    <xdr:to>
      <xdr:col>15</xdr:col>
      <xdr:colOff>519523</xdr:colOff>
      <xdr:row>10</xdr:row>
      <xdr:rowOff>192101</xdr:rowOff>
    </xdr:to>
    <xdr:pic>
      <xdr:nvPicPr>
        <xdr:cNvPr id="17" name="333" descr="当日销售额">
          <a:extLst>
            <a:ext uri="{FF2B5EF4-FFF2-40B4-BE49-F238E27FC236}">
              <a16:creationId xmlns:a16="http://schemas.microsoft.com/office/drawing/2014/main" id="{4A97967E-69DE-459D-90DF-FFE018124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07431" y="1814082"/>
          <a:ext cx="753940" cy="619195"/>
        </a:xfrm>
        <a:prstGeom prst="rect">
          <a:avLst/>
        </a:prstGeom>
      </xdr:spPr>
    </xdr:pic>
    <xdr:clientData/>
  </xdr:twoCellAnchor>
  <xdr:twoCellAnchor>
    <xdr:from>
      <xdr:col>9</xdr:col>
      <xdr:colOff>606943</xdr:colOff>
      <xdr:row>7</xdr:row>
      <xdr:rowOff>106390</xdr:rowOff>
    </xdr:from>
    <xdr:to>
      <xdr:col>14</xdr:col>
      <xdr:colOff>70437</xdr:colOff>
      <xdr:row>11</xdr:row>
      <xdr:rowOff>108857</xdr:rowOff>
    </xdr:to>
    <xdr:sp macro="" textlink="">
      <xdr:nvSpPr>
        <xdr:cNvPr id="18" name="矩形 17">
          <a:extLst>
            <a:ext uri="{FF2B5EF4-FFF2-40B4-BE49-F238E27FC236}">
              <a16:creationId xmlns:a16="http://schemas.microsoft.com/office/drawing/2014/main" id="{B2EAC545-E752-46D9-BC99-138C01E43D99}"/>
            </a:ext>
          </a:extLst>
        </xdr:cNvPr>
        <xdr:cNvSpPr/>
      </xdr:nvSpPr>
      <xdr:spPr>
        <a:xfrm>
          <a:off x="7292052" y="1675214"/>
          <a:ext cx="3177444" cy="898937"/>
        </a:xfrm>
        <a:prstGeom prst="rect">
          <a:avLst/>
        </a:prstGeom>
        <a:solidFill>
          <a:schemeClr val="tx1">
            <a:alpha val="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11</xdr:col>
      <xdr:colOff>285476</xdr:colOff>
      <xdr:row>7</xdr:row>
      <xdr:rowOff>150754</xdr:rowOff>
    </xdr:from>
    <xdr:to>
      <xdr:col>13</xdr:col>
      <xdr:colOff>562155</xdr:colOff>
      <xdr:row>10</xdr:row>
      <xdr:rowOff>1068</xdr:rowOff>
    </xdr:to>
    <xdr:sp macro="" textlink="Sheet2!J5">
      <xdr:nvSpPr>
        <xdr:cNvPr id="19" name="4">
          <a:extLst>
            <a:ext uri="{FF2B5EF4-FFF2-40B4-BE49-F238E27FC236}">
              <a16:creationId xmlns:a16="http://schemas.microsoft.com/office/drawing/2014/main" id="{1FE26772-6911-4470-B0DF-E6C223BE5C56}"/>
            </a:ext>
          </a:extLst>
        </xdr:cNvPr>
        <xdr:cNvSpPr txBox="1"/>
      </xdr:nvSpPr>
      <xdr:spPr>
        <a:xfrm>
          <a:off x="8456165" y="1719578"/>
          <a:ext cx="1762259" cy="522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b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fld id="{4B5B7EE4-C69A-41AE-820C-79464AC1CBB4}" type="TxLink">
            <a:rPr lang="en-US" altLang="en-US" sz="2000" b="0" i="0" u="none" strike="noStrike">
              <a:solidFill>
                <a:schemeClr val="bg1"/>
              </a:solidFill>
              <a:effectLst/>
              <a:latin typeface="思源黑体 CN Medium"/>
              <a:ea typeface="思源黑体 CN Medium"/>
              <a:cs typeface="+mn-cs"/>
            </a:rPr>
            <a:pPr marL="0" indent="0" algn="l" defTabSz="914400" rtl="0" eaLnBrk="1" latinLnBrk="0" hangingPunct="1"/>
            <a:t>4846</a:t>
          </a:fld>
          <a:endParaRPr lang="zh-CN" altLang="en-US" sz="2000" b="0" i="0" u="none" strike="noStrike">
            <a:solidFill>
              <a:schemeClr val="bg1"/>
            </a:solidFill>
            <a:effectLst/>
            <a:latin typeface="思源黑体 CN Medium"/>
            <a:ea typeface="思源黑体 CN Medium"/>
            <a:cs typeface="+mn-cs"/>
          </a:endParaRPr>
        </a:p>
      </xdr:txBody>
    </xdr:sp>
    <xdr:clientData/>
  </xdr:twoCellAnchor>
  <xdr:twoCellAnchor>
    <xdr:from>
      <xdr:col>11</xdr:col>
      <xdr:colOff>286144</xdr:colOff>
      <xdr:row>9</xdr:row>
      <xdr:rowOff>139516</xdr:rowOff>
    </xdr:from>
    <xdr:to>
      <xdr:col>13</xdr:col>
      <xdr:colOff>331989</xdr:colOff>
      <xdr:row>11</xdr:row>
      <xdr:rowOff>9393</xdr:rowOff>
    </xdr:to>
    <xdr:sp macro="" textlink="[1]填写数据表!T8">
      <xdr:nvSpPr>
        <xdr:cNvPr id="20" name="44">
          <a:extLst>
            <a:ext uri="{FF2B5EF4-FFF2-40B4-BE49-F238E27FC236}">
              <a16:creationId xmlns:a16="http://schemas.microsoft.com/office/drawing/2014/main" id="{B1D487B2-0A46-4DC4-8B46-5F686830258D}"/>
            </a:ext>
          </a:extLst>
        </xdr:cNvPr>
        <xdr:cNvSpPr txBox="1"/>
      </xdr:nvSpPr>
      <xdr:spPr>
        <a:xfrm>
          <a:off x="8456833" y="2156575"/>
          <a:ext cx="1531425" cy="318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solidFill>
                <a:schemeClr val="bg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增长额度</a:t>
          </a:r>
        </a:p>
      </xdr:txBody>
    </xdr:sp>
    <xdr:clientData/>
  </xdr:twoCellAnchor>
  <xdr:twoCellAnchor>
    <xdr:from>
      <xdr:col>10</xdr:col>
      <xdr:colOff>140606</xdr:colOff>
      <xdr:row>8</xdr:row>
      <xdr:rowOff>5401</xdr:rowOff>
    </xdr:from>
    <xdr:to>
      <xdr:col>11</xdr:col>
      <xdr:colOff>0</xdr:colOff>
      <xdr:row>10</xdr:row>
      <xdr:rowOff>181301</xdr:rowOff>
    </xdr:to>
    <xdr:pic>
      <xdr:nvPicPr>
        <xdr:cNvPr id="21" name="444" descr="数据">
          <a:extLst>
            <a:ext uri="{FF2B5EF4-FFF2-40B4-BE49-F238E27FC236}">
              <a16:creationId xmlns:a16="http://schemas.microsoft.com/office/drawing/2014/main" id="{16DBE55C-5611-4111-A507-E4AE1C04E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68505" y="1798342"/>
          <a:ext cx="602184" cy="624135"/>
        </a:xfrm>
        <a:prstGeom prst="rect">
          <a:avLst/>
        </a:prstGeom>
        <a:noFill/>
        <a:ln w="9525" cmpd="sng">
          <a:noFill/>
        </a:ln>
      </xdr:spPr>
    </xdr:pic>
    <xdr:clientData/>
  </xdr:twoCellAnchor>
  <xdr:twoCellAnchor>
    <xdr:from>
      <xdr:col>7</xdr:col>
      <xdr:colOff>497176</xdr:colOff>
      <xdr:row>1</xdr:row>
      <xdr:rowOff>75010</xdr:rowOff>
    </xdr:from>
    <xdr:to>
      <xdr:col>11</xdr:col>
      <xdr:colOff>522789</xdr:colOff>
      <xdr:row>5</xdr:row>
      <xdr:rowOff>4574</xdr:rowOff>
    </xdr:to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8AE27EB1-59AE-4A06-B81A-B1366A5FD50F}"/>
            </a:ext>
          </a:extLst>
        </xdr:cNvPr>
        <xdr:cNvSpPr txBox="1"/>
      </xdr:nvSpPr>
      <xdr:spPr>
        <a:xfrm>
          <a:off x="5667890" y="300500"/>
          <a:ext cx="2980308" cy="83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36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工作总结汇报</a:t>
          </a:r>
        </a:p>
      </xdr:txBody>
    </xdr:sp>
    <xdr:clientData/>
  </xdr:twoCellAnchor>
  <xdr:twoCellAnchor>
    <xdr:from>
      <xdr:col>0</xdr:col>
      <xdr:colOff>586226</xdr:colOff>
      <xdr:row>7</xdr:row>
      <xdr:rowOff>147276</xdr:rowOff>
    </xdr:from>
    <xdr:to>
      <xdr:col>5</xdr:col>
      <xdr:colOff>57631</xdr:colOff>
      <xdr:row>11</xdr:row>
      <xdr:rowOff>120887</xdr:rowOff>
    </xdr:to>
    <xdr:sp macro="" textlink="">
      <xdr:nvSpPr>
        <xdr:cNvPr id="24" name="矩形 23">
          <a:extLst>
            <a:ext uri="{FF2B5EF4-FFF2-40B4-BE49-F238E27FC236}">
              <a16:creationId xmlns:a16="http://schemas.microsoft.com/office/drawing/2014/main" id="{D81A9AE3-8061-41EE-ACD8-C9D882E2FB51}"/>
            </a:ext>
          </a:extLst>
        </xdr:cNvPr>
        <xdr:cNvSpPr/>
      </xdr:nvSpPr>
      <xdr:spPr>
        <a:xfrm>
          <a:off x="586226" y="1716100"/>
          <a:ext cx="3185354" cy="870081"/>
        </a:xfrm>
        <a:prstGeom prst="rect">
          <a:avLst/>
        </a:prstGeom>
        <a:solidFill>
          <a:schemeClr val="tx1">
            <a:alpha val="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456516</xdr:colOff>
      <xdr:row>7</xdr:row>
      <xdr:rowOff>222841</xdr:rowOff>
    </xdr:from>
    <xdr:to>
      <xdr:col>5</xdr:col>
      <xdr:colOff>788</xdr:colOff>
      <xdr:row>10</xdr:row>
      <xdr:rowOff>4614</xdr:rowOff>
    </xdr:to>
    <xdr:sp macro="" textlink="Sheet2!J7">
      <xdr:nvSpPr>
        <xdr:cNvPr id="26" name="2">
          <a:extLst>
            <a:ext uri="{FF2B5EF4-FFF2-40B4-BE49-F238E27FC236}">
              <a16:creationId xmlns:a16="http://schemas.microsoft.com/office/drawing/2014/main" id="{63E9EAA2-43F1-43A1-83E3-ABD49C144E06}"/>
            </a:ext>
          </a:extLst>
        </xdr:cNvPr>
        <xdr:cNvSpPr txBox="1"/>
      </xdr:nvSpPr>
      <xdr:spPr>
        <a:xfrm>
          <a:off x="1942096" y="1791665"/>
          <a:ext cx="1772641" cy="45412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b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fld id="{B874AE1A-D47D-4208-9E24-5CBDB8451928}" type="TxLink">
            <a:rPr lang="en-US" altLang="en-US" sz="2000" b="0" i="0" u="none" strike="noStrike">
              <a:solidFill>
                <a:schemeClr val="bg1"/>
              </a:solidFill>
              <a:effectLst/>
              <a:latin typeface="思源黑体 CN Medium"/>
              <a:ea typeface="思源黑体 CN Medium"/>
              <a:cs typeface="+mn-cs"/>
            </a:rPr>
            <a:pPr marL="0" indent="0" algn="l" defTabSz="914400" rtl="0" eaLnBrk="1" latinLnBrk="0" hangingPunct="1"/>
            <a:t>4960</a:t>
          </a:fld>
          <a:endParaRPr lang="zh-CN" altLang="en-US" sz="2000" b="0" i="0" u="none" strike="noStrike">
            <a:solidFill>
              <a:schemeClr val="bg1"/>
            </a:solidFill>
            <a:effectLst/>
            <a:latin typeface="思源黑体 CN Medium"/>
            <a:ea typeface="思源黑体 CN Medium"/>
            <a:cs typeface="+mn-cs"/>
          </a:endParaRPr>
        </a:p>
      </xdr:txBody>
    </xdr:sp>
    <xdr:clientData/>
  </xdr:twoCellAnchor>
  <xdr:twoCellAnchor>
    <xdr:from>
      <xdr:col>2</xdr:col>
      <xdr:colOff>457185</xdr:colOff>
      <xdr:row>9</xdr:row>
      <xdr:rowOff>213449</xdr:rowOff>
    </xdr:from>
    <xdr:to>
      <xdr:col>4</xdr:col>
      <xdr:colOff>501493</xdr:colOff>
      <xdr:row>11</xdr:row>
      <xdr:rowOff>40484</xdr:rowOff>
    </xdr:to>
    <xdr:sp macro="" textlink="[1]填写数据表!T6">
      <xdr:nvSpPr>
        <xdr:cNvPr id="27" name="22">
          <a:extLst>
            <a:ext uri="{FF2B5EF4-FFF2-40B4-BE49-F238E27FC236}">
              <a16:creationId xmlns:a16="http://schemas.microsoft.com/office/drawing/2014/main" id="{C50096BE-575C-42FE-AF2C-C69D6880028A}"/>
            </a:ext>
          </a:extLst>
        </xdr:cNvPr>
        <xdr:cNvSpPr txBox="1"/>
      </xdr:nvSpPr>
      <xdr:spPr>
        <a:xfrm>
          <a:off x="1942765" y="2230508"/>
          <a:ext cx="1529888" cy="27527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 anchorCtr="0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solidFill>
                <a:schemeClr val="bg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</a:rPr>
            <a:t>销售量</a:t>
          </a:r>
        </a:p>
      </xdr:txBody>
    </xdr:sp>
    <xdr:clientData/>
  </xdr:twoCellAnchor>
  <xdr:twoCellAnchor>
    <xdr:from>
      <xdr:col>1</xdr:col>
      <xdr:colOff>153901</xdr:colOff>
      <xdr:row>8</xdr:row>
      <xdr:rowOff>147270</xdr:rowOff>
    </xdr:from>
    <xdr:to>
      <xdr:col>1</xdr:col>
      <xdr:colOff>697968</xdr:colOff>
      <xdr:row>10</xdr:row>
      <xdr:rowOff>123699</xdr:rowOff>
    </xdr:to>
    <xdr:pic>
      <xdr:nvPicPr>
        <xdr:cNvPr id="28" name="222" descr="月报">
          <a:extLst>
            <a:ext uri="{FF2B5EF4-FFF2-40B4-BE49-F238E27FC236}">
              <a16:creationId xmlns:a16="http://schemas.microsoft.com/office/drawing/2014/main" id="{47AB269A-506B-4AD5-A6A4-FB04C4437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6690" y="1940211"/>
          <a:ext cx="544067" cy="424664"/>
        </a:xfrm>
        <a:prstGeom prst="rect">
          <a:avLst/>
        </a:prstGeom>
      </xdr:spPr>
    </xdr:pic>
    <xdr:clientData/>
  </xdr:twoCellAnchor>
  <xdr:twoCellAnchor>
    <xdr:from>
      <xdr:col>8</xdr:col>
      <xdr:colOff>302791</xdr:colOff>
      <xdr:row>4</xdr:row>
      <xdr:rowOff>145447</xdr:rowOff>
    </xdr:from>
    <xdr:to>
      <xdr:col>10</xdr:col>
      <xdr:colOff>650860</xdr:colOff>
      <xdr:row>6</xdr:row>
      <xdr:rowOff>81414</xdr:rowOff>
    </xdr:to>
    <xdr:sp macro="" textlink="">
      <xdr:nvSpPr>
        <xdr:cNvPr id="29" name="文本框 28">
          <a:extLst>
            <a:ext uri="{FF2B5EF4-FFF2-40B4-BE49-F238E27FC236}">
              <a16:creationId xmlns:a16="http://schemas.microsoft.com/office/drawing/2014/main" id="{1DFD097C-9B58-4EA5-89B9-9C2849942065}"/>
            </a:ext>
          </a:extLst>
        </xdr:cNvPr>
        <xdr:cNvSpPr txBox="1"/>
      </xdr:nvSpPr>
      <xdr:spPr>
        <a:xfrm>
          <a:off x="6212178" y="1047406"/>
          <a:ext cx="1825416" cy="386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6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 work summary</a:t>
          </a:r>
          <a:endParaRPr lang="zh-CN" altLang="en-US" sz="1600">
            <a:solidFill>
              <a:schemeClr val="bg1"/>
            </a:solidFill>
            <a:latin typeface="阿里巴巴普惠体 Medium" panose="00020600040101010101" pitchFamily="18" charset="-122"/>
            <a:ea typeface="阿里巴巴普惠体 Medium" panose="00020600040101010101" pitchFamily="18" charset="-122"/>
            <a:cs typeface="阿里巴巴普惠体 Medium" panose="00020600040101010101" pitchFamily="18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038;&#32676;&#20813;&#36153;&#35838;\&#27169;&#26495;\&#32654;&#21270;&#27169;&#26495;\&#21487;&#35270;&#21270;&#25968;&#25454;&#30475;&#26495;\&#21160;&#24577;&#30475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写数据表"/>
      <sheetName val="生成看板"/>
    </sheetNames>
    <sheetDataSet>
      <sheetData sheetId="0">
        <row r="5">
          <cell r="B5" t="str">
            <v>1月</v>
          </cell>
        </row>
        <row r="6">
          <cell r="B6" t="str">
            <v>2月</v>
          </cell>
        </row>
        <row r="7">
          <cell r="B7" t="str">
            <v>3月</v>
          </cell>
        </row>
        <row r="8">
          <cell r="B8" t="str">
            <v>4月</v>
          </cell>
        </row>
        <row r="9">
          <cell r="B9" t="str">
            <v>5月</v>
          </cell>
        </row>
        <row r="10">
          <cell r="B10" t="str">
            <v>6月</v>
          </cell>
        </row>
        <row r="11">
          <cell r="B11" t="str">
            <v>7月</v>
          </cell>
        </row>
        <row r="12">
          <cell r="B12" t="str">
            <v>8月</v>
          </cell>
        </row>
        <row r="13">
          <cell r="B13" t="str">
            <v>9月</v>
          </cell>
        </row>
        <row r="14">
          <cell r="B14" t="str">
            <v>10月</v>
          </cell>
        </row>
        <row r="15">
          <cell r="B15" t="str">
            <v>11月</v>
          </cell>
        </row>
        <row r="16">
          <cell r="B16" t="str">
            <v>12月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E953-16B6-4FC5-9D49-7098F504A8D2}">
  <dimension ref="A1:R28"/>
  <sheetViews>
    <sheetView showGridLines="0" workbookViewId="0">
      <selection activeCell="I25" sqref="I25"/>
    </sheetView>
  </sheetViews>
  <sheetFormatPr defaultRowHeight="17.600000000000001" x14ac:dyDescent="0.6"/>
  <sheetData>
    <row r="1" spans="1:18" ht="23.15" x14ac:dyDescent="0.6">
      <c r="A1" s="1"/>
      <c r="B1" s="1"/>
      <c r="C1" s="1"/>
    </row>
    <row r="2" spans="1:18" x14ac:dyDescent="0.6">
      <c r="A2" s="2"/>
      <c r="B2" s="2"/>
      <c r="C2" s="2"/>
    </row>
    <row r="3" spans="1:18" x14ac:dyDescent="0.6">
      <c r="A3" s="7" t="s">
        <v>0</v>
      </c>
      <c r="B3" s="8"/>
      <c r="C3" s="8"/>
      <c r="E3" s="8" t="s">
        <v>24</v>
      </c>
      <c r="F3" s="8"/>
      <c r="G3" s="8"/>
      <c r="I3" s="3" t="s">
        <v>40</v>
      </c>
      <c r="J3" s="3" t="s">
        <v>2</v>
      </c>
      <c r="L3" s="8" t="s">
        <v>24</v>
      </c>
      <c r="M3" s="8"/>
      <c r="N3" s="8"/>
      <c r="P3" s="8" t="s">
        <v>41</v>
      </c>
      <c r="Q3" s="8"/>
      <c r="R3" s="8"/>
    </row>
    <row r="4" spans="1:18" x14ac:dyDescent="0.6">
      <c r="A4" s="3" t="s">
        <v>1</v>
      </c>
      <c r="B4" s="3" t="s">
        <v>2</v>
      </c>
      <c r="C4" s="3" t="s">
        <v>3</v>
      </c>
      <c r="E4" s="3" t="s">
        <v>25</v>
      </c>
      <c r="F4" s="3" t="s">
        <v>26</v>
      </c>
      <c r="G4" s="3" t="s">
        <v>27</v>
      </c>
      <c r="I4" s="4" t="s">
        <v>42</v>
      </c>
      <c r="J4" s="5">
        <f ca="1">RANDBETWEEN(4000,10000)</f>
        <v>5593</v>
      </c>
      <c r="L4" s="3" t="s">
        <v>25</v>
      </c>
      <c r="M4" s="3" t="s">
        <v>26</v>
      </c>
      <c r="N4" s="3" t="s">
        <v>27</v>
      </c>
      <c r="P4" s="3" t="s">
        <v>1</v>
      </c>
      <c r="Q4" s="3" t="s">
        <v>2</v>
      </c>
      <c r="R4" s="3" t="s">
        <v>3</v>
      </c>
    </row>
    <row r="5" spans="1:18" x14ac:dyDescent="0.6">
      <c r="A5" s="4" t="s">
        <v>4</v>
      </c>
      <c r="B5" s="5">
        <f ca="1">RANDBETWEEN(25,85)</f>
        <v>58</v>
      </c>
      <c r="C5" s="6">
        <f ca="1">MAX($Q$5:$Q$24)</f>
        <v>78</v>
      </c>
      <c r="E5" s="4" t="s">
        <v>28</v>
      </c>
      <c r="F5" s="5">
        <v>2000</v>
      </c>
      <c r="G5" s="5">
        <f ca="1">RANDBETWEEN(3000,5000)</f>
        <v>3060</v>
      </c>
      <c r="I5" s="4" t="s">
        <v>43</v>
      </c>
      <c r="J5" s="5">
        <f t="shared" ref="J5:J7" ca="1" si="0">RANDBETWEEN(4000,10000)</f>
        <v>4846</v>
      </c>
      <c r="L5" s="4" t="s">
        <v>28</v>
      </c>
      <c r="M5" s="5">
        <v>2000</v>
      </c>
      <c r="N5" s="5">
        <f ca="1">RANDBETWEEN(3000,5000)</f>
        <v>4125</v>
      </c>
      <c r="P5" s="4" t="s">
        <v>4</v>
      </c>
      <c r="Q5" s="5">
        <f ca="1">RANDBETWEEN(20,80)</f>
        <v>78</v>
      </c>
      <c r="R5" s="6">
        <f ca="1">IF(Q5=MAX($M$5:$M$16),Q5,0)</f>
        <v>0</v>
      </c>
    </row>
    <row r="6" spans="1:18" x14ac:dyDescent="0.6">
      <c r="A6" s="4" t="s">
        <v>5</v>
      </c>
      <c r="B6" s="5">
        <f t="shared" ref="B6:B24" ca="1" si="1">RANDBETWEEN(25,85)</f>
        <v>67</v>
      </c>
      <c r="C6" s="6">
        <f t="shared" ref="C6:C24" ca="1" si="2">MAX($Q$5:$Q$24)</f>
        <v>78</v>
      </c>
      <c r="E6" s="4" t="s">
        <v>29</v>
      </c>
      <c r="F6" s="5">
        <v>4000</v>
      </c>
      <c r="G6" s="5">
        <f t="shared" ref="G6:G16" ca="1" si="3">RANDBETWEEN(3000,5000)</f>
        <v>3973</v>
      </c>
      <c r="I6" s="4" t="s">
        <v>44</v>
      </c>
      <c r="J6" s="5">
        <f t="shared" ca="1" si="0"/>
        <v>4938</v>
      </c>
      <c r="L6" s="4" t="s">
        <v>29</v>
      </c>
      <c r="M6" s="5">
        <v>4000</v>
      </c>
      <c r="N6" s="5">
        <f t="shared" ref="N6:N16" ca="1" si="4">RANDBETWEEN(3000,5000)</f>
        <v>4410</v>
      </c>
      <c r="P6" s="4" t="s">
        <v>5</v>
      </c>
      <c r="Q6" s="5">
        <f t="shared" ref="Q6:Q16" ca="1" si="5">RANDBETWEEN(20,80)</f>
        <v>40</v>
      </c>
      <c r="R6" s="6">
        <f t="shared" ref="R6:R16" ca="1" si="6">IF(Q6=MAX($M$5:$M$16),Q6,0)</f>
        <v>0</v>
      </c>
    </row>
    <row r="7" spans="1:18" x14ac:dyDescent="0.6">
      <c r="A7" s="4" t="s">
        <v>6</v>
      </c>
      <c r="B7" s="5">
        <f t="shared" ca="1" si="1"/>
        <v>37</v>
      </c>
      <c r="C7" s="6">
        <f t="shared" ca="1" si="2"/>
        <v>78</v>
      </c>
      <c r="E7" s="4" t="s">
        <v>30</v>
      </c>
      <c r="F7" s="5">
        <v>6000</v>
      </c>
      <c r="G7" s="5">
        <f t="shared" ca="1" si="3"/>
        <v>3694</v>
      </c>
      <c r="I7" s="4" t="s">
        <v>45</v>
      </c>
      <c r="J7" s="5">
        <f t="shared" ca="1" si="0"/>
        <v>4960</v>
      </c>
      <c r="L7" s="4" t="s">
        <v>30</v>
      </c>
      <c r="M7" s="5">
        <v>6000</v>
      </c>
      <c r="N7" s="5">
        <f t="shared" ca="1" si="4"/>
        <v>3538</v>
      </c>
      <c r="P7" s="4" t="s">
        <v>6</v>
      </c>
      <c r="Q7" s="5">
        <f t="shared" ca="1" si="5"/>
        <v>72</v>
      </c>
      <c r="R7" s="6">
        <f t="shared" ca="1" si="6"/>
        <v>0</v>
      </c>
    </row>
    <row r="8" spans="1:18" x14ac:dyDescent="0.6">
      <c r="A8" s="4" t="s">
        <v>7</v>
      </c>
      <c r="B8" s="5">
        <f t="shared" ca="1" si="1"/>
        <v>40</v>
      </c>
      <c r="C8" s="6">
        <f t="shared" ca="1" si="2"/>
        <v>78</v>
      </c>
      <c r="E8" s="4" t="s">
        <v>31</v>
      </c>
      <c r="F8" s="5">
        <v>5000</v>
      </c>
      <c r="G8" s="5">
        <f t="shared" ca="1" si="3"/>
        <v>3009</v>
      </c>
      <c r="L8" s="4" t="s">
        <v>31</v>
      </c>
      <c r="M8" s="5">
        <v>5000</v>
      </c>
      <c r="N8" s="5">
        <f t="shared" ca="1" si="4"/>
        <v>3340</v>
      </c>
      <c r="P8" s="4" t="s">
        <v>7</v>
      </c>
      <c r="Q8" s="5">
        <f t="shared" ca="1" si="5"/>
        <v>60</v>
      </c>
      <c r="R8" s="6">
        <f t="shared" ca="1" si="6"/>
        <v>0</v>
      </c>
    </row>
    <row r="9" spans="1:18" x14ac:dyDescent="0.6">
      <c r="A9" s="4" t="s">
        <v>8</v>
      </c>
      <c r="B9" s="5">
        <f t="shared" ca="1" si="1"/>
        <v>35</v>
      </c>
      <c r="C9" s="6">
        <f t="shared" ca="1" si="2"/>
        <v>78</v>
      </c>
      <c r="E9" s="4" t="s">
        <v>32</v>
      </c>
      <c r="F9" s="5">
        <v>4000</v>
      </c>
      <c r="G9" s="5">
        <f t="shared" ca="1" si="3"/>
        <v>4553</v>
      </c>
      <c r="L9" s="4" t="s">
        <v>32</v>
      </c>
      <c r="M9" s="5">
        <v>4000</v>
      </c>
      <c r="N9" s="5">
        <f t="shared" ca="1" si="4"/>
        <v>4524</v>
      </c>
      <c r="P9" s="4" t="s">
        <v>8</v>
      </c>
      <c r="Q9" s="5">
        <f t="shared" ca="1" si="5"/>
        <v>61</v>
      </c>
      <c r="R9" s="6">
        <f t="shared" ca="1" si="6"/>
        <v>0</v>
      </c>
    </row>
    <row r="10" spans="1:18" x14ac:dyDescent="0.6">
      <c r="A10" s="4" t="s">
        <v>9</v>
      </c>
      <c r="B10" s="5">
        <f t="shared" ca="1" si="1"/>
        <v>31</v>
      </c>
      <c r="C10" s="6">
        <f t="shared" ca="1" si="2"/>
        <v>78</v>
      </c>
      <c r="E10" s="4" t="s">
        <v>33</v>
      </c>
      <c r="F10" s="5">
        <v>6000</v>
      </c>
      <c r="G10" s="5">
        <f t="shared" ca="1" si="3"/>
        <v>4497</v>
      </c>
      <c r="L10" s="4" t="s">
        <v>33</v>
      </c>
      <c r="M10" s="5">
        <v>6000</v>
      </c>
      <c r="N10" s="5">
        <f t="shared" ca="1" si="4"/>
        <v>3055</v>
      </c>
      <c r="P10" s="4" t="s">
        <v>9</v>
      </c>
      <c r="Q10" s="5">
        <f t="shared" ca="1" si="5"/>
        <v>25</v>
      </c>
      <c r="R10" s="6">
        <f t="shared" ca="1" si="6"/>
        <v>0</v>
      </c>
    </row>
    <row r="11" spans="1:18" x14ac:dyDescent="0.6">
      <c r="A11" s="4" t="s">
        <v>10</v>
      </c>
      <c r="B11" s="5">
        <f t="shared" ca="1" si="1"/>
        <v>48</v>
      </c>
      <c r="C11" s="6">
        <f t="shared" ca="1" si="2"/>
        <v>78</v>
      </c>
      <c r="E11" s="4" t="s">
        <v>34</v>
      </c>
      <c r="F11" s="5">
        <v>7000</v>
      </c>
      <c r="G11" s="5">
        <f t="shared" ca="1" si="3"/>
        <v>4849</v>
      </c>
      <c r="L11" s="4" t="s">
        <v>34</v>
      </c>
      <c r="M11" s="5">
        <v>7000</v>
      </c>
      <c r="N11" s="5">
        <f t="shared" ca="1" si="4"/>
        <v>3350</v>
      </c>
      <c r="P11" s="4" t="s">
        <v>10</v>
      </c>
      <c r="Q11" s="5">
        <f t="shared" ca="1" si="5"/>
        <v>50</v>
      </c>
      <c r="R11" s="6">
        <f t="shared" ca="1" si="6"/>
        <v>0</v>
      </c>
    </row>
    <row r="12" spans="1:18" x14ac:dyDescent="0.6">
      <c r="A12" s="4" t="s">
        <v>11</v>
      </c>
      <c r="B12" s="5">
        <f t="shared" ca="1" si="1"/>
        <v>80</v>
      </c>
      <c r="C12" s="6">
        <f t="shared" ca="1" si="2"/>
        <v>78</v>
      </c>
      <c r="E12" s="4" t="s">
        <v>35</v>
      </c>
      <c r="F12" s="5">
        <v>6000</v>
      </c>
      <c r="G12" s="5">
        <f t="shared" ca="1" si="3"/>
        <v>3588</v>
      </c>
      <c r="L12" s="4" t="s">
        <v>35</v>
      </c>
      <c r="M12" s="5">
        <v>6000</v>
      </c>
      <c r="N12" s="5">
        <f t="shared" ca="1" si="4"/>
        <v>3281</v>
      </c>
      <c r="P12" s="4" t="s">
        <v>11</v>
      </c>
      <c r="Q12" s="5">
        <f t="shared" ca="1" si="5"/>
        <v>68</v>
      </c>
      <c r="R12" s="6">
        <f t="shared" ca="1" si="6"/>
        <v>0</v>
      </c>
    </row>
    <row r="13" spans="1:18" x14ac:dyDescent="0.6">
      <c r="A13" s="4" t="s">
        <v>12</v>
      </c>
      <c r="B13" s="5">
        <f t="shared" ca="1" si="1"/>
        <v>64</v>
      </c>
      <c r="C13" s="6">
        <f t="shared" ca="1" si="2"/>
        <v>78</v>
      </c>
      <c r="E13" s="4" t="s">
        <v>36</v>
      </c>
      <c r="F13" s="5">
        <v>4000</v>
      </c>
      <c r="G13" s="5">
        <f t="shared" ca="1" si="3"/>
        <v>4311</v>
      </c>
      <c r="L13" s="4" t="s">
        <v>36</v>
      </c>
      <c r="M13" s="5">
        <v>4000</v>
      </c>
      <c r="N13" s="5">
        <f t="shared" ca="1" si="4"/>
        <v>3018</v>
      </c>
      <c r="P13" s="4" t="s">
        <v>12</v>
      </c>
      <c r="Q13" s="5">
        <f t="shared" ca="1" si="5"/>
        <v>73</v>
      </c>
      <c r="R13" s="6">
        <f t="shared" ca="1" si="6"/>
        <v>0</v>
      </c>
    </row>
    <row r="14" spans="1:18" x14ac:dyDescent="0.6">
      <c r="A14" s="4" t="s">
        <v>13</v>
      </c>
      <c r="B14" s="5">
        <f t="shared" ca="1" si="1"/>
        <v>37</v>
      </c>
      <c r="C14" s="6">
        <f t="shared" ca="1" si="2"/>
        <v>78</v>
      </c>
      <c r="E14" s="4" t="s">
        <v>37</v>
      </c>
      <c r="F14" s="5">
        <v>5000</v>
      </c>
      <c r="G14" s="5">
        <f t="shared" ca="1" si="3"/>
        <v>4854</v>
      </c>
      <c r="L14" s="4" t="s">
        <v>37</v>
      </c>
      <c r="M14" s="5">
        <v>5000</v>
      </c>
      <c r="N14" s="5">
        <f t="shared" ca="1" si="4"/>
        <v>4690</v>
      </c>
      <c r="P14" s="4" t="s">
        <v>13</v>
      </c>
      <c r="Q14" s="5">
        <f t="shared" ca="1" si="5"/>
        <v>42</v>
      </c>
      <c r="R14" s="6">
        <f t="shared" ca="1" si="6"/>
        <v>0</v>
      </c>
    </row>
    <row r="15" spans="1:18" x14ac:dyDescent="0.6">
      <c r="A15" s="4" t="s">
        <v>14</v>
      </c>
      <c r="B15" s="5">
        <f t="shared" ca="1" si="1"/>
        <v>62</v>
      </c>
      <c r="C15" s="6">
        <f t="shared" ca="1" si="2"/>
        <v>78</v>
      </c>
      <c r="E15" s="4" t="s">
        <v>38</v>
      </c>
      <c r="F15" s="5">
        <v>6000</v>
      </c>
      <c r="G15" s="5">
        <f t="shared" ca="1" si="3"/>
        <v>4064</v>
      </c>
      <c r="L15" s="4" t="s">
        <v>38</v>
      </c>
      <c r="M15" s="5">
        <v>6000</v>
      </c>
      <c r="N15" s="5">
        <f t="shared" ca="1" si="4"/>
        <v>4521</v>
      </c>
      <c r="P15" s="4" t="s">
        <v>14</v>
      </c>
      <c r="Q15" s="5">
        <f t="shared" ca="1" si="5"/>
        <v>39</v>
      </c>
      <c r="R15" s="6">
        <f t="shared" ca="1" si="6"/>
        <v>0</v>
      </c>
    </row>
    <row r="16" spans="1:18" x14ac:dyDescent="0.6">
      <c r="A16" s="4" t="s">
        <v>15</v>
      </c>
      <c r="B16" s="5">
        <f t="shared" ca="1" si="1"/>
        <v>63</v>
      </c>
      <c r="C16" s="6">
        <f t="shared" ca="1" si="2"/>
        <v>78</v>
      </c>
      <c r="E16" s="4" t="s">
        <v>39</v>
      </c>
      <c r="F16" s="5">
        <v>4000</v>
      </c>
      <c r="G16" s="5">
        <f t="shared" ca="1" si="3"/>
        <v>4039</v>
      </c>
      <c r="L16" s="4" t="s">
        <v>39</v>
      </c>
      <c r="M16" s="5">
        <v>4000</v>
      </c>
      <c r="N16" s="5">
        <f t="shared" ca="1" si="4"/>
        <v>3744</v>
      </c>
      <c r="P16" s="4" t="s">
        <v>15</v>
      </c>
      <c r="Q16" s="5">
        <f t="shared" ca="1" si="5"/>
        <v>52</v>
      </c>
      <c r="R16" s="6">
        <f t="shared" ca="1" si="6"/>
        <v>0</v>
      </c>
    </row>
    <row r="17" spans="1:3" x14ac:dyDescent="0.6">
      <c r="A17" s="4" t="s">
        <v>16</v>
      </c>
      <c r="B17" s="5">
        <f t="shared" ca="1" si="1"/>
        <v>55</v>
      </c>
      <c r="C17" s="6">
        <f t="shared" ca="1" si="2"/>
        <v>78</v>
      </c>
    </row>
    <row r="18" spans="1:3" x14ac:dyDescent="0.6">
      <c r="A18" s="4" t="s">
        <v>17</v>
      </c>
      <c r="B18" s="5">
        <f t="shared" ca="1" si="1"/>
        <v>61</v>
      </c>
      <c r="C18" s="6">
        <f t="shared" ca="1" si="2"/>
        <v>78</v>
      </c>
    </row>
    <row r="19" spans="1:3" x14ac:dyDescent="0.6">
      <c r="A19" s="4" t="s">
        <v>18</v>
      </c>
      <c r="B19" s="5">
        <f t="shared" ca="1" si="1"/>
        <v>25</v>
      </c>
      <c r="C19" s="6">
        <f t="shared" ca="1" si="2"/>
        <v>78</v>
      </c>
    </row>
    <row r="20" spans="1:3" x14ac:dyDescent="0.6">
      <c r="A20" s="4" t="s">
        <v>19</v>
      </c>
      <c r="B20" s="5">
        <f t="shared" ca="1" si="1"/>
        <v>56</v>
      </c>
      <c r="C20" s="6">
        <f t="shared" ca="1" si="2"/>
        <v>78</v>
      </c>
    </row>
    <row r="21" spans="1:3" x14ac:dyDescent="0.6">
      <c r="A21" s="4" t="s">
        <v>20</v>
      </c>
      <c r="B21" s="5">
        <f t="shared" ca="1" si="1"/>
        <v>38</v>
      </c>
      <c r="C21" s="6">
        <f t="shared" ca="1" si="2"/>
        <v>78</v>
      </c>
    </row>
    <row r="22" spans="1:3" x14ac:dyDescent="0.6">
      <c r="A22" s="4" t="s">
        <v>21</v>
      </c>
      <c r="B22" s="5">
        <f t="shared" ca="1" si="1"/>
        <v>61</v>
      </c>
      <c r="C22" s="6">
        <f t="shared" ca="1" si="2"/>
        <v>78</v>
      </c>
    </row>
    <row r="23" spans="1:3" x14ac:dyDescent="0.6">
      <c r="A23" s="4" t="s">
        <v>22</v>
      </c>
      <c r="B23" s="5">
        <f t="shared" ca="1" si="1"/>
        <v>78</v>
      </c>
      <c r="C23" s="6">
        <f t="shared" ca="1" si="2"/>
        <v>78</v>
      </c>
    </row>
    <row r="24" spans="1:3" x14ac:dyDescent="0.6">
      <c r="A24" s="4" t="s">
        <v>23</v>
      </c>
      <c r="B24" s="5">
        <f t="shared" ca="1" si="1"/>
        <v>46</v>
      </c>
      <c r="C24" s="6">
        <f t="shared" ca="1" si="2"/>
        <v>78</v>
      </c>
    </row>
    <row r="25" spans="1:3" x14ac:dyDescent="0.6">
      <c r="A25" s="2"/>
      <c r="B25" s="2"/>
      <c r="C25" s="2"/>
    </row>
    <row r="26" spans="1:3" x14ac:dyDescent="0.6">
      <c r="A26" s="2"/>
      <c r="B26" s="2"/>
      <c r="C26" s="2"/>
    </row>
    <row r="27" spans="1:3" x14ac:dyDescent="0.6">
      <c r="A27" s="2"/>
      <c r="B27" s="2"/>
      <c r="C27" s="2"/>
    </row>
    <row r="28" spans="1:3" x14ac:dyDescent="0.6">
      <c r="A28" s="2"/>
      <c r="B28" s="2"/>
      <c r="C28" s="2"/>
    </row>
  </sheetData>
  <mergeCells count="4">
    <mergeCell ref="A3:C3"/>
    <mergeCell ref="E3:G3"/>
    <mergeCell ref="L3:N3"/>
    <mergeCell ref="P3:R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636A-BB18-4ABA-90EF-386478F83E4A}">
  <dimension ref="A1"/>
  <sheetViews>
    <sheetView showGridLines="0" tabSelected="1" zoomScale="70" zoomScaleNormal="70" workbookViewId="0">
      <selection activeCell="P35" sqref="P35"/>
    </sheetView>
  </sheetViews>
  <sheetFormatPr defaultRowHeight="17.600000000000001" x14ac:dyDescent="0.6"/>
  <sheetData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雅客</dc:creator>
  <cp:lastModifiedBy>雅客</cp:lastModifiedBy>
  <dcterms:created xsi:type="dcterms:W3CDTF">2020-06-11T15:21:59Z</dcterms:created>
  <dcterms:modified xsi:type="dcterms:W3CDTF">2020-10-13T08:12:46Z</dcterms:modified>
</cp:coreProperties>
</file>